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総務課\平成31年度(財務係)\01.KC 財政\財務係\☆R4\その他\20220915_令和２年度財政状況資料集の作成について（2回目・地方公会計関係）\提出分\"/>
    </mc:Choice>
  </mc:AlternateContent>
  <bookViews>
    <workbookView xWindow="0" yWindow="0" windowWidth="15360" windowHeight="7635" tabRatio="923" firstSheet="9"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DG36" i="7"/>
  <c r="CQ36" i="7"/>
  <c r="BY36" i="7"/>
  <c r="BE36" i="7"/>
  <c r="AM36" i="7"/>
  <c r="W36" i="7"/>
  <c r="E36" i="7"/>
  <c r="C36" i="7" s="1"/>
  <c r="C37" i="7" s="1"/>
  <c r="DG35" i="7"/>
  <c r="CQ35" i="7"/>
  <c r="BY35" i="7"/>
  <c r="BG35" i="7"/>
  <c r="AM35" i="7"/>
  <c r="W35" i="7"/>
  <c r="E35" i="7"/>
  <c r="C35" i="7" s="1"/>
  <c r="DG34" i="7"/>
  <c r="CQ34" i="7"/>
  <c r="BY34" i="7"/>
  <c r="BG34" i="7"/>
  <c r="AO34" i="7"/>
  <c r="W34" i="7"/>
  <c r="E34" i="7"/>
  <c r="C34" i="7"/>
  <c r="U34" i="7" l="1"/>
  <c r="U35" i="7" s="1"/>
  <c r="U36" i="7" l="1"/>
  <c r="U37" i="7" s="1"/>
  <c r="U38" i="7" s="1"/>
  <c r="AM34" i="7"/>
  <c r="BE34" i="7" l="1"/>
  <c r="BE35" i="7" l="1"/>
  <c r="BW34" i="7" s="1"/>
  <c r="BW35" i="7" l="1"/>
  <c r="BW36" i="7" s="1"/>
  <c r="BW37" i="7" s="1"/>
  <c r="BW38" i="7" s="1"/>
  <c r="BW39" i="7" s="1"/>
  <c r="BW40" i="7" s="1"/>
  <c r="BW41" i="7" s="1"/>
  <c r="BW42" i="7" s="1"/>
  <c r="BW43" i="7" s="1"/>
  <c r="CO34" i="7"/>
  <c r="CO35" i="7" s="1"/>
  <c r="CO36" i="7" s="1"/>
</calcChain>
</file>

<file path=xl/sharedStrings.xml><?xml version="1.0" encoding="utf-8"?>
<sst xmlns="http://schemas.openxmlformats.org/spreadsheetml/2006/main" count="1087" uniqueCount="603">
  <si>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</si>
  <si>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</si>
  <si>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</si>
  <si>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</si>
  <si>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</si>
  <si>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</si>
  <si>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</si>
  <si>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</si>
  <si>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</si>
  <si>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</si>
  <si>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</si>
  <si>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</si>
  <si>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</si>
  <si>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</si>
  <si>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</si>
  <si>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</si>
  <si>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</si>
  <si>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有利債の借入などにより将来負担比率はマイナスとなっているため、当町の値は表示されていない。引き続き、適切な財政運営に努め、良好な値を継続していく必要がある。</t>
    <phoneticPr fontId="5"/>
  </si>
  <si>
    <t>有利債の借入などにより将来負担比率はマイナスとなっている。また、実質公債費比率について、令和２年度は令和元年度に比べ1.6ポイントの増加をしており、注視が必要な状況。引き続き、普通建設事業の抑制による地方債残高の圧縮や基金の適正管理などに努めていく必要がある。</t>
    <rPh sb="50" eb="52">
      <t>レイワ</t>
    </rPh>
    <rPh sb="52" eb="53">
      <t>ガン</t>
    </rPh>
    <rPh sb="74" eb="76">
      <t>チュウシ</t>
    </rPh>
    <rPh sb="77" eb="79">
      <t>ヒツヨウ</t>
    </rPh>
    <rPh sb="80" eb="82">
      <t>ジョウキョウ</t>
    </rPh>
    <rPh sb="83" eb="84">
      <t>ヒ</t>
    </rPh>
    <rPh sb="85" eb="86">
      <t>ツヅ</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</si>
  <si>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</si>
  <si>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</si>
  <si>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</si>
  <si>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</si>
  <si>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</si>
  <si>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</si>
  <si>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</si>
  <si>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</si>
  <si>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</si>
  <si>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</si>
  <si>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</si>
  <si>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</si>
  <si>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</si>
  <si>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</si>
  <si>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</si>
  <si>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</si>
  <si>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</si>
  <si>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</si>
  <si>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</si>
  <si>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</si>
  <si>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</si>
  <si>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</si>
  <si>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</si>
  <si>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</si>
  <si>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</si>
  <si>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</si>
  <si>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</si>
  <si>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</si>
  <si>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</si>
  <si>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</si>
  <si>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</si>
  <si>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</si>
  <si>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</si>
  <si>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</si>
  <si>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</si>
  <si>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</si>
  <si>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</si>
  <si>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</si>
  <si>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</si>
  <si>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</si>
  <si>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</si>
  <si>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</si>
  <si>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</si>
  <si>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</si>
  <si>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</si>
  <si>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</si>
  <si>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</si>
  <si>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</si>
  <si>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</si>
  <si>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</si>
  <si>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</si>
  <si>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</si>
  <si>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</si>
  <si>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</si>
  <si>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</si>
  <si>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</si>
  <si>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</si>
  <si>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</si>
  <si>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</si>
  <si>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</si>
  <si>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</si>
  <si>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</si>
  <si>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</si>
  <si>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</si>
  <si>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</si>
  <si>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</si>
  <si>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</si>
  <si>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</si>
  <si>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</si>
  <si>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</si>
  <si>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</si>
  <si>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</si>
  <si>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</si>
  <si>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</si>
  <si>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</si>
  <si>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</si>
  <si>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</si>
  <si>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</si>
  <si>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</si>
  <si>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</si>
  <si>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</si>
  <si>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</si>
  <si>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</si>
  <si>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</si>
  <si>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</si>
  <si>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</si>
  <si>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</si>
  <si>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</si>
  <si>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</si>
  <si>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</si>
  <si>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</si>
  <si>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</si>
  <si>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</si>
  <si>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</si>
  <si>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</si>
  <si>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</si>
  <si>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</si>
  <si>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</si>
  <si>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</si>
  <si>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</si>
  <si>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</si>
  <si>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</si>
  <si>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</si>
  <si>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</si>
  <si>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</si>
  <si>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</si>
  <si>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</si>
  <si>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</si>
  <si>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</si>
  <si>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</si>
  <si>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</si>
  <si>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</si>
  <si>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</si>
  <si>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</si>
  <si>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</si>
  <si>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</si>
  <si>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</si>
  <si>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</si>
  <si>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</si>
  <si>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</si>
  <si>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</si>
  <si>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</si>
  <si>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</si>
  <si>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</si>
  <si>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</si>
  <si>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</si>
  <si>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</si>
  <si>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</si>
  <si>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</si>
  <si>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</si>
  <si>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</si>
  <si>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</si>
  <si>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</si>
  <si>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</si>
  <si>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</si>
  <si>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</si>
  <si>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</si>
  <si>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高知県黒潮町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</si>
  <si>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</si>
  <si>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</si>
  <si>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</si>
  <si>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</si>
  <si>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</si>
  <si>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</si>
  <si>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</si>
  <si>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</si>
  <si>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</si>
  <si>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</si>
  <si>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</si>
  <si>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</si>
  <si>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</si>
  <si>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</si>
  <si>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</si>
  <si>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</si>
  <si>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</si>
  <si>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</si>
  <si>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</si>
  <si>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</si>
  <si>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</si>
  <si>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</si>
  <si>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</si>
  <si>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</si>
  <si>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</si>
  <si>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</si>
  <si>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</si>
  <si>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</si>
  <si>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</si>
  <si>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</si>
  <si>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</si>
  <si>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</si>
  <si>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</si>
  <si>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</si>
  <si>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</si>
  <si>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</si>
  <si>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</si>
  <si>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</si>
  <si>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</si>
  <si>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</si>
  <si>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</si>
  <si>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</si>
  <si>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</si>
  <si>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</si>
  <si>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</si>
  <si>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</si>
  <si>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</si>
  <si>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</si>
  <si>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</si>
  <si>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</si>
  <si>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</si>
  <si>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</si>
  <si>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</si>
  <si>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</si>
  <si>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</si>
  <si>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</si>
  <si>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</si>
  <si>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</si>
  <si>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</si>
  <si>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</si>
  <si>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</si>
  <si>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</si>
  <si>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</si>
  <si>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</si>
  <si>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</si>
  <si>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</si>
  <si>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</si>
  <si>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</si>
  <si>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</si>
  <si>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</si>
  <si>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</si>
  <si>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</si>
  <si>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</si>
  <si>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</si>
  <si>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</si>
  <si>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</si>
  <si>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</si>
  <si>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</si>
  <si>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</si>
  <si>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</si>
  <si>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</si>
  <si>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</si>
  <si>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</si>
  <si>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</si>
  <si>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</si>
  <si>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</si>
  <si>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</si>
  <si>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</si>
  <si>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</si>
  <si>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</si>
  <si>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</si>
  <si>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</si>
  <si>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</si>
  <si>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</si>
  <si>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</si>
  <si>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</si>
  <si>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</si>
  <si>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</si>
  <si>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</si>
  <si>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</si>
  <si>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</si>
  <si>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</si>
  <si>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</si>
  <si>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</si>
  <si>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</si>
  <si>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</si>
  <si>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</si>
  <si>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</si>
  <si>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</si>
  <si>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</si>
  <si>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</si>
  <si>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</si>
  <si>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</si>
  <si>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</si>
  <si>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</si>
  <si>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</si>
  <si>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</si>
  <si>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</si>
  <si>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</si>
  <si>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</si>
  <si>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</si>
  <si>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</si>
  <si>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</si>
  <si>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</si>
  <si>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</si>
  <si>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</si>
  <si>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</si>
  <si>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</si>
  <si>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</si>
  <si>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</si>
  <si>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</si>
  <si>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</si>
  <si>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</si>
  <si>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</si>
  <si>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</si>
  <si>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</si>
  <si>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</si>
  <si>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</si>
  <si>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</si>
  <si>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</si>
  <si>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</si>
  <si>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</si>
  <si>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</si>
  <si>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</si>
  <si>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</si>
  <si>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</si>
  <si>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</si>
  <si>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</si>
  <si>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</si>
  <si>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</si>
  <si>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</si>
  <si>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</si>
  <si>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</si>
  <si>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</si>
  <si>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</si>
  <si>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高知県黒潮町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</si>
  <si>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</si>
  <si>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</si>
  <si>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</si>
  <si>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</si>
  <si>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</si>
  <si>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</si>
  <si>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</si>
  <si>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</si>
  <si>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</si>
  <si>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</si>
  <si>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</si>
  <si>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</si>
  <si>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</si>
  <si>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</si>
  <si>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</si>
  <si>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</si>
  <si>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</si>
  <si>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</si>
  <si>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</si>
  <si>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</si>
  <si>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黒潮町農業公社</t>
    <rPh sb="0" eb="3">
      <t>クロシオチョウ</t>
    </rPh>
    <rPh sb="3" eb="7">
      <t>ノウギョウコウシャ</t>
    </rPh>
    <phoneticPr fontId="2"/>
  </si>
  <si>
    <t>-</t>
    <phoneticPr fontId="2"/>
  </si>
  <si>
    <t>-</t>
    <phoneticPr fontId="2"/>
  </si>
  <si>
    <t>黒潮町住宅新築資金等貸付事業特別会計</t>
    <phoneticPr fontId="5"/>
  </si>
  <si>
    <t>黒潮町缶詰製作所</t>
    <rPh sb="0" eb="3">
      <t>クロシオチョウ</t>
    </rPh>
    <rPh sb="3" eb="5">
      <t>カンヅメ</t>
    </rPh>
    <rPh sb="5" eb="8">
      <t>セイサクショ</t>
    </rPh>
    <phoneticPr fontId="2"/>
  </si>
  <si>
    <t>黒潮町宮川奨学資金特別会計</t>
    <phoneticPr fontId="5"/>
  </si>
  <si>
    <t>こうち・くろしお太陽光発電株式会社</t>
    <rPh sb="8" eb="11">
      <t>タイヨウコウ</t>
    </rPh>
    <rPh sb="11" eb="13">
      <t>ハツデン</t>
    </rPh>
    <rPh sb="13" eb="17">
      <t>カブシキガイシャ</t>
    </rPh>
    <phoneticPr fontId="2"/>
  </si>
  <si>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</si>
  <si>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</si>
  <si>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</si>
  <si>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</si>
  <si>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</si>
  <si>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</si>
  <si>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</si>
  <si>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</si>
  <si>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</si>
  <si>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</si>
  <si>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</si>
  <si>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</si>
  <si>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</si>
  <si>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</si>
  <si>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</si>
  <si>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</si>
  <si>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t>
    <phoneticPr fontId="2"/>
  </si>
  <si>
    <t>-</t>
    <phoneticPr fontId="2"/>
  </si>
  <si>
    <t>黒潮町国民健康保険直診特別会計</t>
    <phoneticPr fontId="5"/>
  </si>
  <si>
    <t>黒潮町介護保険事業特別会計</t>
    <phoneticPr fontId="5"/>
  </si>
  <si>
    <t>-</t>
    <phoneticPr fontId="2"/>
  </si>
  <si>
    <t>-</t>
    <phoneticPr fontId="2"/>
  </si>
  <si>
    <t>黒潮町介護サービス事業特別会計</t>
    <phoneticPr fontId="5"/>
  </si>
  <si>
    <t>-</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</si>
  <si>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</si>
  <si>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</si>
  <si>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</si>
  <si>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</si>
  <si>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</si>
  <si>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</si>
  <si>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</si>
  <si>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</si>
  <si>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</si>
  <si>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</si>
  <si>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</si>
  <si>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</si>
  <si>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</si>
  <si>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</si>
  <si>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</si>
  <si>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</si>
  <si>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</si>
  <si>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</si>
  <si>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幡多広域市町村圏事務組合（一般会計）</t>
  </si>
  <si>
    <t>幡多広域市町村圏事務組合（ふるさと市町村圏事業特別会計）</t>
  </si>
  <si>
    <t>-</t>
    <phoneticPr fontId="2"/>
  </si>
  <si>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</si>
  <si>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</si>
  <si>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</si>
  <si>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</si>
  <si>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</si>
  <si>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</si>
  <si>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</si>
  <si>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</si>
  <si>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</si>
  <si>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</si>
  <si>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</si>
  <si>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</si>
  <si>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</si>
  <si>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</si>
  <si>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</si>
  <si>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</si>
  <si>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</si>
  <si>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</si>
  <si>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</si>
  <si>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</si>
  <si>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</si>
  <si>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</si>
  <si>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</si>
  <si>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</si>
  <si>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</si>
  <si>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</si>
  <si>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</si>
  <si>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</si>
  <si>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</si>
  <si>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</si>
  <si>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</si>
  <si>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</si>
  <si>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</si>
  <si>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</si>
  <si>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</si>
  <si>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</si>
  <si>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</si>
  <si>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</si>
  <si>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</si>
  <si>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</si>
  <si>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</si>
  <si>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</si>
  <si>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</si>
  <si>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</si>
  <si>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</si>
  <si>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</si>
  <si>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</si>
  <si>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</si>
  <si>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</si>
  <si>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</si>
  <si>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</si>
  <si>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</si>
  <si>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</si>
  <si>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</si>
  <si>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</si>
  <si>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</si>
  <si>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</si>
  <si>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</si>
  <si>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</si>
  <si>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</si>
  <si>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</si>
  <si>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</si>
  <si>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</si>
  <si>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</si>
  <si>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黒潮町漁業集落排水事業特別会計</t>
    <phoneticPr fontId="5"/>
  </si>
  <si>
    <t>(Ｆ)</t>
    <phoneticPr fontId="5"/>
  </si>
  <si>
    <t>黒潮町国民健康保険直診特別会計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</si>
  <si>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</si>
  <si>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</si>
  <si>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</si>
  <si>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</si>
  <si>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</si>
  <si>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</si>
  <si>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</si>
  <si>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</si>
  <si>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</si>
  <si>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</si>
  <si>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</si>
  <si>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</si>
  <si>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</si>
  <si>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</si>
  <si>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</si>
  <si>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</si>
  <si>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</si>
  <si>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</si>
  <si>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</si>
  <si>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</si>
  <si>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</si>
  <si>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</si>
  <si>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</si>
  <si>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</si>
  <si>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</si>
  <si>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</si>
  <si>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</si>
  <si>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</si>
  <si>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</si>
  <si>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</si>
  <si>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</si>
  <si>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</si>
  <si>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</si>
  <si>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</si>
  <si>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</si>
  <si>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</si>
  <si>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</si>
  <si>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</si>
  <si>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</si>
  <si>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</si>
  <si>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</si>
  <si>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</si>
  <si>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</si>
  <si>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</si>
  <si>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</si>
  <si>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</si>
  <si>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</si>
  <si>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</si>
  <si>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</si>
  <si>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</si>
  <si>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</si>
  <si>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</si>
  <si>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</si>
  <si>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</si>
  <si>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</si>
  <si>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</si>
  <si>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</si>
  <si>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</si>
  <si>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</si>
  <si>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</si>
  <si>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</si>
  <si>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</si>
  <si>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</si>
  <si>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</si>
  <si>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</si>
  <si>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</si>
  <si>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</si>
  <si>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</si>
  <si>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</si>
  <si>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</si>
  <si>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</si>
  <si>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</si>
  <si>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</si>
  <si>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</si>
  <si>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</si>
  <si>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</si>
  <si>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</si>
  <si>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</si>
  <si>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</si>
  <si>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</si>
  <si>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</si>
  <si>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</si>
  <si>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3.01</t>
  </si>
  <si>
    <t>▲ 1.32</t>
  </si>
  <si>
    <t>標準財政規模比（％）</t>
    <phoneticPr fontId="5"/>
  </si>
  <si>
    <t>会計</t>
    <rPh sb="0" eb="2">
      <t>カイケイ</t>
    </rPh>
    <phoneticPr fontId="5"/>
  </si>
  <si>
    <t>黒潮町水道事業特別会計</t>
  </si>
  <si>
    <t>一般会計</t>
  </si>
  <si>
    <t>黒潮町介護保険事業特別会計</t>
  </si>
  <si>
    <t>黒潮町宮川奨学資金特別会計</t>
  </si>
  <si>
    <t>黒潮町住宅新築資金等貸付事業特別会計</t>
  </si>
  <si>
    <t>黒潮町後期高齢者医療保険事業特別会計</t>
  </si>
  <si>
    <t>黒潮町国民健康保険事業特別会計</t>
  </si>
  <si>
    <t>▲ 2.09</t>
  </si>
  <si>
    <t>▲ 0.35</t>
  </si>
  <si>
    <t>黒潮町農業集落排水事業特別会計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</si>
  <si>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</si>
  <si>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</si>
  <si>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</si>
  <si>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</si>
  <si>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</si>
  <si>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</si>
  <si>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</si>
  <si>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</si>
  <si>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</si>
  <si>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</si>
  <si>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</si>
  <si>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</si>
  <si>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</si>
  <si>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</si>
  <si>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</si>
  <si>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</si>
  <si>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</si>
  <si>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</si>
  <si>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</si>
  <si>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</si>
  <si>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</si>
  <si>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</si>
  <si>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</si>
  <si>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</si>
  <si>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</si>
  <si>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</si>
  <si>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</si>
  <si>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</si>
  <si>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</si>
  <si>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</si>
  <si>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</si>
  <si>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</si>
  <si>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</si>
  <si>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</si>
  <si>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</si>
  <si>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</si>
  <si>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</si>
  <si>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</si>
  <si>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</si>
  <si>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</si>
  <si>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</si>
  <si>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</si>
  <si>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</si>
  <si>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</si>
  <si>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</si>
  <si>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</si>
  <si>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</si>
  <si>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</si>
  <si>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</si>
  <si>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建設推進基金</t>
    <rPh sb="0" eb="2">
      <t>ケンセツ</t>
    </rPh>
    <rPh sb="2" eb="4">
      <t>スイシン</t>
    </rPh>
    <rPh sb="4" eb="6">
      <t>キキン</t>
    </rPh>
    <phoneticPr fontId="5"/>
  </si>
  <si>
    <t>新しいまちづくり基金</t>
    <rPh sb="0" eb="1">
      <t>アタラ</t>
    </rPh>
    <rPh sb="8" eb="10">
      <t>キキン</t>
    </rPh>
    <phoneticPr fontId="5"/>
  </si>
  <si>
    <t>防災対策加速化基金</t>
    <rPh sb="0" eb="2">
      <t>ボウサイ</t>
    </rPh>
    <rPh sb="2" eb="4">
      <t>タイサク</t>
    </rPh>
    <rPh sb="4" eb="7">
      <t>カソクカ</t>
    </rPh>
    <rPh sb="7" eb="9">
      <t>キキン</t>
    </rPh>
    <phoneticPr fontId="5"/>
  </si>
  <si>
    <t>ふるさと納税基金</t>
    <rPh sb="4" eb="6">
      <t>ノウゼイ</t>
    </rPh>
    <rPh sb="6" eb="8">
      <t>キキン</t>
    </rPh>
    <phoneticPr fontId="5"/>
  </si>
  <si>
    <t>地域活性化事業基金</t>
    <rPh sb="0" eb="5">
      <t>チイキカッセイカ</t>
    </rPh>
    <rPh sb="5" eb="7">
      <t>ジギョウ</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</si>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</sst>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Ｐゴシック"/>
      <family val="3"/>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25" fillId="0" borderId="82" xfId="14" applyFont="1" applyBorder="1" applyAlignment="1" applyProtection="1">
      <alignment horizontal="left" vertical="center" shrinkToFit="1"/>
      <protection locked="0"/>
    </xf>
    <xf numFmtId="0" fontId="25" fillId="0" borderId="83" xfId="14" applyFont="1" applyBorder="1" applyAlignment="1" applyProtection="1">
      <alignment horizontal="left" vertical="center" shrinkToFit="1"/>
      <protection locked="0"/>
    </xf>
    <xf numFmtId="0" fontId="25" fillId="0" borderId="84" xfId="14"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25" fillId="0" borderId="96" xfId="14" applyFont="1" applyBorder="1" applyAlignment="1" applyProtection="1">
      <alignment horizontal="left" vertical="center" shrinkToFit="1"/>
      <protection locked="0"/>
    </xf>
    <xf numFmtId="0" fontId="25" fillId="0" borderId="97" xfId="14" applyFont="1" applyBorder="1" applyAlignment="1" applyProtection="1">
      <alignment horizontal="left" vertical="center" shrinkToFit="1"/>
      <protection locked="0"/>
    </xf>
    <xf numFmtId="0" fontId="25" fillId="0" borderId="98" xfId="14"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6"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4"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107537</c:v>
                </c:pt>
                <c:pt idx="1">
                  <c:v>113913</c:v>
                </c:pt>
                <c:pt idx="2">
                  <c:v>115050</c:v>
                </c:pt>
                <c:pt idx="3">
                  <c:v>118252</c:v>
                </c:pt>
                <c:pt idx="4">
                  <c:v>120302</c:v>
                </c:pt>
              </c:numCache>
            </c:numRef>
          </c:val>
          <c:smooth val="0"/>
          <c:extLst xmlns:c16r2="http://schemas.microsoft.com/office/drawing/2015/06/chart">
            <c:ext xmlns:c16="http://schemas.microsoft.com/office/drawing/2014/chart" uri="{C3380CC4-5D6E-409C-BE32-E72D297353CC}">
              <c16:uniqueId val="{00000000-BD1E-4161-8080-B8E6E5DBEFF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333175</c:v>
                </c:pt>
                <c:pt idx="1">
                  <c:v>354032</c:v>
                </c:pt>
                <c:pt idx="2">
                  <c:v>148227</c:v>
                </c:pt>
                <c:pt idx="3">
                  <c:v>143915</c:v>
                </c:pt>
                <c:pt idx="4">
                  <c:v>143696</c:v>
                </c:pt>
              </c:numCache>
            </c:numRef>
          </c:val>
          <c:smooth val="0"/>
          <c:extLst xmlns:c16r2="http://schemas.microsoft.com/office/drawing/2015/06/chart">
            <c:ext xmlns:c16="http://schemas.microsoft.com/office/drawing/2014/chart" uri="{C3380CC4-5D6E-409C-BE32-E72D297353CC}">
              <c16:uniqueId val="{00000001-BD1E-4161-8080-B8E6E5DBEFF3}"/>
            </c:ext>
          </c:extLst>
        </c:ser>
        <c:dLbls>
          <c:showLegendKey val="0"/>
          <c:showVal val="0"/>
          <c:showCatName val="0"/>
          <c:showSerName val="0"/>
          <c:showPercent val="0"/>
          <c:showBubbleSize val="0"/>
        </c:dLbls>
        <c:marker val="1"/>
        <c:smooth val="0"/>
        <c:axId val="569442056"/>
        <c:axId val="569448720"/>
      </c:lineChart>
      <c:catAx>
        <c:axId val="569442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448720"/>
        <c:crosses val="autoZero"/>
        <c:auto val="1"/>
        <c:lblAlgn val="ctr"/>
        <c:lblOffset val="100"/>
        <c:tickLblSkip val="1"/>
        <c:tickMarkSkip val="1"/>
        <c:noMultiLvlLbl val="0"/>
      </c:catAx>
      <c:valAx>
        <c:axId val="5694487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442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2.8</c:v>
                </c:pt>
                <c:pt idx="1">
                  <c:v>2.2200000000000002</c:v>
                </c:pt>
                <c:pt idx="2">
                  <c:v>0.89</c:v>
                </c:pt>
                <c:pt idx="3">
                  <c:v>3.58</c:v>
                </c:pt>
                <c:pt idx="4">
                  <c:v>4.7300000000000004</c:v>
                </c:pt>
              </c:numCache>
            </c:numRef>
          </c:val>
          <c:extLst xmlns:c16r2="http://schemas.microsoft.com/office/drawing/2015/06/chart">
            <c:ext xmlns:c16="http://schemas.microsoft.com/office/drawing/2014/chart" uri="{C3380CC4-5D6E-409C-BE32-E72D297353CC}">
              <c16:uniqueId val="{00000000-2445-4B67-BFEF-ED2FACA3972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25.34</c:v>
                </c:pt>
                <c:pt idx="1">
                  <c:v>16.7</c:v>
                </c:pt>
                <c:pt idx="2">
                  <c:v>16.96</c:v>
                </c:pt>
                <c:pt idx="3">
                  <c:v>17.34</c:v>
                </c:pt>
                <c:pt idx="4">
                  <c:v>18.920000000000002</c:v>
                </c:pt>
              </c:numCache>
            </c:numRef>
          </c:val>
          <c:extLst xmlns:c16r2="http://schemas.microsoft.com/office/drawing/2015/06/chart">
            <c:ext xmlns:c16="http://schemas.microsoft.com/office/drawing/2014/chart" uri="{C3380CC4-5D6E-409C-BE32-E72D297353CC}">
              <c16:uniqueId val="{00000001-2445-4B67-BFEF-ED2FACA39728}"/>
            </c:ext>
          </c:extLst>
        </c:ser>
        <c:dLbls>
          <c:showLegendKey val="0"/>
          <c:showVal val="0"/>
          <c:showCatName val="0"/>
          <c:showSerName val="0"/>
          <c:showPercent val="0"/>
          <c:showBubbleSize val="0"/>
        </c:dLbls>
        <c:gapWidth val="250"/>
        <c:overlap val="100"/>
        <c:axId val="569444800"/>
        <c:axId val="5694373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-3.01</c:v>
                </c:pt>
                <c:pt idx="1">
                  <c:v>9.9</c:v>
                </c:pt>
                <c:pt idx="2">
                  <c:v>-1.32</c:v>
                </c:pt>
                <c:pt idx="3">
                  <c:v>2.73</c:v>
                </c:pt>
                <c:pt idx="4">
                  <c:v>1.42</c:v>
                </c:pt>
              </c:numCache>
            </c:numRef>
          </c:val>
          <c:smooth val="0"/>
          <c:extLst xmlns:c16r2="http://schemas.microsoft.com/office/drawing/2015/06/chart">
            <c:ext xmlns:c16="http://schemas.microsoft.com/office/drawing/2014/chart" uri="{C3380CC4-5D6E-409C-BE32-E72D297353CC}">
              <c16:uniqueId val="{00000002-2445-4B67-BFEF-ED2FACA39728}"/>
            </c:ext>
          </c:extLst>
        </c:ser>
        <c:dLbls>
          <c:showLegendKey val="0"/>
          <c:showVal val="0"/>
          <c:showCatName val="0"/>
          <c:showSerName val="0"/>
          <c:showPercent val="0"/>
          <c:showBubbleSize val="0"/>
        </c:dLbls>
        <c:marker val="1"/>
        <c:smooth val="0"/>
        <c:axId val="569444800"/>
        <c:axId val="569437352"/>
      </c:lineChart>
      <c:catAx>
        <c:axId val="5694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9437352"/>
        <c:crosses val="autoZero"/>
        <c:auto val="1"/>
        <c:lblAlgn val="ctr"/>
        <c:lblOffset val="100"/>
        <c:tickLblSkip val="1"/>
        <c:tickMarkSkip val="1"/>
        <c:noMultiLvlLbl val="0"/>
      </c:catAx>
      <c:valAx>
        <c:axId val="56943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4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392-4D4A-A6DD-436A5DE86AD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92-4D4A-A6DD-436A5DE86AD4}"/>
            </c:ext>
          </c:extLst>
        </c:ser>
        <c:ser>
          <c:idx val="2"/>
          <c:order val="2"/>
          <c:tx>
            <c:strRef>
              <c:f>[1]データシート!$A$29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C392-4D4A-A6DD-436A5DE86AD4}"/>
            </c:ext>
          </c:extLst>
        </c:ser>
        <c:ser>
          <c:idx val="3"/>
          <c:order val="3"/>
          <c:tx>
            <c:strRef>
              <c:f>[1]データシート!$A$30</c:f>
              <c:strCache>
                <c:ptCount val="1"/>
                <c:pt idx="0">
                  <c:v>黒潮町国民健康保険事業特別会計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2.09</c:v>
                </c:pt>
                <c:pt idx="1">
                  <c:v>#N/A</c:v>
                </c:pt>
                <c:pt idx="2">
                  <c:v>0.35</c:v>
                </c:pt>
                <c:pt idx="3">
                  <c:v>#N/A</c:v>
                </c:pt>
                <c:pt idx="4">
                  <c:v>#N/A</c:v>
                </c:pt>
                <c:pt idx="5">
                  <c:v>0.59</c:v>
                </c:pt>
                <c:pt idx="6">
                  <c:v>#N/A</c:v>
                </c:pt>
                <c:pt idx="7">
                  <c:v>1.06</c:v>
                </c:pt>
                <c:pt idx="8">
                  <c:v>#N/A</c:v>
                </c:pt>
                <c:pt idx="9">
                  <c:v>0.04</c:v>
                </c:pt>
              </c:numCache>
            </c:numRef>
          </c:val>
          <c:extLst xmlns:c16r2="http://schemas.microsoft.com/office/drawing/2015/06/chart">
            <c:ext xmlns:c16="http://schemas.microsoft.com/office/drawing/2014/chart" uri="{C3380CC4-5D6E-409C-BE32-E72D297353CC}">
              <c16:uniqueId val="{00000003-C392-4D4A-A6DD-436A5DE86AD4}"/>
            </c:ext>
          </c:extLst>
        </c:ser>
        <c:ser>
          <c:idx val="4"/>
          <c:order val="4"/>
          <c:tx>
            <c:strRef>
              <c:f>[1]データシート!$A$31</c:f>
              <c:strCache>
                <c:ptCount val="1"/>
                <c:pt idx="0">
                  <c:v>黒潮町後期高齢者医療保険事業特別会計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0.12</c:v>
                </c:pt>
                <c:pt idx="2">
                  <c:v>#N/A</c:v>
                </c:pt>
                <c:pt idx="3">
                  <c:v>0.11</c:v>
                </c:pt>
                <c:pt idx="4">
                  <c:v>#N/A</c:v>
                </c:pt>
                <c:pt idx="5">
                  <c:v>0.1</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4-C392-4D4A-A6DD-436A5DE86AD4}"/>
            </c:ext>
          </c:extLst>
        </c:ser>
        <c:ser>
          <c:idx val="5"/>
          <c:order val="5"/>
          <c:tx>
            <c:strRef>
              <c:f>[1]データシート!$A$32</c:f>
              <c:strCache>
                <c:ptCount val="1"/>
                <c:pt idx="0">
                  <c:v>黒潮町住宅新築資金等貸付事業特別会計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0.06</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C392-4D4A-A6DD-436A5DE86AD4}"/>
            </c:ext>
          </c:extLst>
        </c:ser>
        <c:ser>
          <c:idx val="6"/>
          <c:order val="6"/>
          <c:tx>
            <c:strRef>
              <c:f>[1]データシート!$A$33</c:f>
              <c:strCache>
                <c:ptCount val="1"/>
                <c:pt idx="0">
                  <c:v>黒潮町宮川奨学資金特別会計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c:v>
                </c:pt>
                <c:pt idx="2">
                  <c:v>#N/A</c:v>
                </c:pt>
                <c:pt idx="3">
                  <c:v>0.06</c:v>
                </c:pt>
                <c:pt idx="4">
                  <c:v>#N/A</c:v>
                </c:pt>
                <c:pt idx="5">
                  <c:v>0.26</c:v>
                </c:pt>
                <c:pt idx="6">
                  <c:v>#N/A</c:v>
                </c:pt>
                <c:pt idx="7">
                  <c:v>0.04</c:v>
                </c:pt>
                <c:pt idx="8">
                  <c:v>#N/A</c:v>
                </c:pt>
                <c:pt idx="9">
                  <c:v>0.13</c:v>
                </c:pt>
              </c:numCache>
            </c:numRef>
          </c:val>
          <c:extLst xmlns:c16r2="http://schemas.microsoft.com/office/drawing/2015/06/chart">
            <c:ext xmlns:c16="http://schemas.microsoft.com/office/drawing/2014/chart" uri="{C3380CC4-5D6E-409C-BE32-E72D297353CC}">
              <c16:uniqueId val="{00000006-C392-4D4A-A6DD-436A5DE86AD4}"/>
            </c:ext>
          </c:extLst>
        </c:ser>
        <c:ser>
          <c:idx val="7"/>
          <c:order val="7"/>
          <c:tx>
            <c:strRef>
              <c:f>[1]データシート!$A$34</c:f>
              <c:strCache>
                <c:ptCount val="1"/>
                <c:pt idx="0">
                  <c:v>黒潮町介護保険事業特別会計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1.69</c:v>
                </c:pt>
                <c:pt idx="2">
                  <c:v>#N/A</c:v>
                </c:pt>
                <c:pt idx="3">
                  <c:v>1.29</c:v>
                </c:pt>
                <c:pt idx="4">
                  <c:v>#N/A</c:v>
                </c:pt>
                <c:pt idx="5">
                  <c:v>1.35</c:v>
                </c:pt>
                <c:pt idx="6">
                  <c:v>#N/A</c:v>
                </c:pt>
                <c:pt idx="7">
                  <c:v>0.54</c:v>
                </c:pt>
                <c:pt idx="8">
                  <c:v>#N/A</c:v>
                </c:pt>
                <c:pt idx="9">
                  <c:v>0.3</c:v>
                </c:pt>
              </c:numCache>
            </c:numRef>
          </c:val>
          <c:extLst xmlns:c16r2="http://schemas.microsoft.com/office/drawing/2015/06/chart">
            <c:ext xmlns:c16="http://schemas.microsoft.com/office/drawing/2014/chart" uri="{C3380CC4-5D6E-409C-BE32-E72D297353CC}">
              <c16:uniqueId val="{00000007-C392-4D4A-A6DD-436A5DE86AD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2.78</c:v>
                </c:pt>
                <c:pt idx="2">
                  <c:v>#N/A</c:v>
                </c:pt>
                <c:pt idx="3">
                  <c:v>2.09</c:v>
                </c:pt>
                <c:pt idx="4">
                  <c:v>#N/A</c:v>
                </c:pt>
                <c:pt idx="5">
                  <c:v>0.54</c:v>
                </c:pt>
                <c:pt idx="6">
                  <c:v>#N/A</c:v>
                </c:pt>
                <c:pt idx="7">
                  <c:v>3.44</c:v>
                </c:pt>
                <c:pt idx="8">
                  <c:v>#N/A</c:v>
                </c:pt>
                <c:pt idx="9">
                  <c:v>4.5</c:v>
                </c:pt>
              </c:numCache>
            </c:numRef>
          </c:val>
          <c:extLst xmlns:c16r2="http://schemas.microsoft.com/office/drawing/2015/06/chart">
            <c:ext xmlns:c16="http://schemas.microsoft.com/office/drawing/2014/chart" uri="{C3380CC4-5D6E-409C-BE32-E72D297353CC}">
              <c16:uniqueId val="{00000008-C392-4D4A-A6DD-436A5DE86AD4}"/>
            </c:ext>
          </c:extLst>
        </c:ser>
        <c:ser>
          <c:idx val="9"/>
          <c:order val="9"/>
          <c:tx>
            <c:strRef>
              <c:f>[1]データシート!$A$36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6.78</c:v>
                </c:pt>
                <c:pt idx="2">
                  <c:v>#N/A</c:v>
                </c:pt>
                <c:pt idx="3">
                  <c:v>6.37</c:v>
                </c:pt>
                <c:pt idx="4">
                  <c:v>#N/A</c:v>
                </c:pt>
                <c:pt idx="5">
                  <c:v>6.33</c:v>
                </c:pt>
                <c:pt idx="6">
                  <c:v>#N/A</c:v>
                </c:pt>
                <c:pt idx="7">
                  <c:v>6.47</c:v>
                </c:pt>
                <c:pt idx="8">
                  <c:v>#N/A</c:v>
                </c:pt>
                <c:pt idx="9">
                  <c:v>5.8</c:v>
                </c:pt>
              </c:numCache>
            </c:numRef>
          </c:val>
          <c:extLst xmlns:c16r2="http://schemas.microsoft.com/office/drawing/2015/06/chart">
            <c:ext xmlns:c16="http://schemas.microsoft.com/office/drawing/2014/chart" uri="{C3380CC4-5D6E-409C-BE32-E72D297353CC}">
              <c16:uniqueId val="{00000009-C392-4D4A-A6DD-436A5DE86AD4}"/>
            </c:ext>
          </c:extLst>
        </c:ser>
        <c:dLbls>
          <c:showLegendKey val="0"/>
          <c:showVal val="0"/>
          <c:showCatName val="0"/>
          <c:showSerName val="0"/>
          <c:showPercent val="0"/>
          <c:showBubbleSize val="0"/>
        </c:dLbls>
        <c:gapWidth val="150"/>
        <c:overlap val="100"/>
        <c:axId val="569441664"/>
        <c:axId val="569447936"/>
      </c:barChart>
      <c:catAx>
        <c:axId val="5694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447936"/>
        <c:crosses val="autoZero"/>
        <c:auto val="1"/>
        <c:lblAlgn val="ctr"/>
        <c:lblOffset val="100"/>
        <c:tickLblSkip val="1"/>
        <c:tickMarkSkip val="1"/>
        <c:noMultiLvlLbl val="0"/>
      </c:catAx>
      <c:valAx>
        <c:axId val="56944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44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1229</c:v>
                </c:pt>
                <c:pt idx="5">
                  <c:v>1199</c:v>
                </c:pt>
                <c:pt idx="8">
                  <c:v>1197</c:v>
                </c:pt>
                <c:pt idx="11">
                  <c:v>1198</c:v>
                </c:pt>
                <c:pt idx="14">
                  <c:v>1301</c:v>
                </c:pt>
              </c:numCache>
            </c:numRef>
          </c:val>
          <c:extLst xmlns:c16r2="http://schemas.microsoft.com/office/drawing/2015/06/chart">
            <c:ext xmlns:c16="http://schemas.microsoft.com/office/drawing/2014/chart" uri="{C3380CC4-5D6E-409C-BE32-E72D297353CC}">
              <c16:uniqueId val="{00000000-7512-450C-9815-E0268503A9C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12-450C-9815-E0268503A9C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7512-450C-9815-E0268503A9C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57</c:v>
                </c:pt>
                <c:pt idx="3">
                  <c:v>47</c:v>
                </c:pt>
                <c:pt idx="6">
                  <c:v>24</c:v>
                </c:pt>
                <c:pt idx="9">
                  <c:v>24</c:v>
                </c:pt>
                <c:pt idx="12">
                  <c:v>23</c:v>
                </c:pt>
              </c:numCache>
            </c:numRef>
          </c:val>
          <c:extLst xmlns:c16r2="http://schemas.microsoft.com/office/drawing/2015/06/chart">
            <c:ext xmlns:c16="http://schemas.microsoft.com/office/drawing/2014/chart" uri="{C3380CC4-5D6E-409C-BE32-E72D297353CC}">
              <c16:uniqueId val="{00000003-7512-450C-9815-E0268503A9C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61</c:v>
                </c:pt>
                <c:pt idx="3">
                  <c:v>62</c:v>
                </c:pt>
                <c:pt idx="6">
                  <c:v>62</c:v>
                </c:pt>
                <c:pt idx="9">
                  <c:v>61</c:v>
                </c:pt>
                <c:pt idx="12">
                  <c:v>62</c:v>
                </c:pt>
              </c:numCache>
            </c:numRef>
          </c:val>
          <c:extLst xmlns:c16r2="http://schemas.microsoft.com/office/drawing/2015/06/chart">
            <c:ext xmlns:c16="http://schemas.microsoft.com/office/drawing/2014/chart" uri="{C3380CC4-5D6E-409C-BE32-E72D297353CC}">
              <c16:uniqueId val="{00000004-7512-450C-9815-E0268503A9C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12-450C-9815-E0268503A9C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12-450C-9815-E0268503A9C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1398</c:v>
                </c:pt>
                <c:pt idx="3">
                  <c:v>1285</c:v>
                </c:pt>
                <c:pt idx="6">
                  <c:v>1418</c:v>
                </c:pt>
                <c:pt idx="9">
                  <c:v>1496</c:v>
                </c:pt>
                <c:pt idx="12">
                  <c:v>1615</c:v>
                </c:pt>
              </c:numCache>
            </c:numRef>
          </c:val>
          <c:extLst xmlns:c16r2="http://schemas.microsoft.com/office/drawing/2015/06/chart">
            <c:ext xmlns:c16="http://schemas.microsoft.com/office/drawing/2014/chart" uri="{C3380CC4-5D6E-409C-BE32-E72D297353CC}">
              <c16:uniqueId val="{00000007-7512-450C-9815-E0268503A9C1}"/>
            </c:ext>
          </c:extLst>
        </c:ser>
        <c:dLbls>
          <c:showLegendKey val="0"/>
          <c:showVal val="0"/>
          <c:showCatName val="0"/>
          <c:showSerName val="0"/>
          <c:showPercent val="0"/>
          <c:showBubbleSize val="0"/>
        </c:dLbls>
        <c:gapWidth val="100"/>
        <c:overlap val="100"/>
        <c:axId val="569444016"/>
        <c:axId val="5694471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288</c:v>
                </c:pt>
                <c:pt idx="2">
                  <c:v>#N/A</c:v>
                </c:pt>
                <c:pt idx="3">
                  <c:v>#N/A</c:v>
                </c:pt>
                <c:pt idx="4">
                  <c:v>197</c:v>
                </c:pt>
                <c:pt idx="5">
                  <c:v>#N/A</c:v>
                </c:pt>
                <c:pt idx="6">
                  <c:v>#N/A</c:v>
                </c:pt>
                <c:pt idx="7">
                  <c:v>307</c:v>
                </c:pt>
                <c:pt idx="8">
                  <c:v>#N/A</c:v>
                </c:pt>
                <c:pt idx="9">
                  <c:v>#N/A</c:v>
                </c:pt>
                <c:pt idx="10">
                  <c:v>383</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8-7512-450C-9815-E0268503A9C1}"/>
            </c:ext>
          </c:extLst>
        </c:ser>
        <c:dLbls>
          <c:showLegendKey val="0"/>
          <c:showVal val="0"/>
          <c:showCatName val="0"/>
          <c:showSerName val="0"/>
          <c:showPercent val="0"/>
          <c:showBubbleSize val="0"/>
        </c:dLbls>
        <c:marker val="1"/>
        <c:smooth val="0"/>
        <c:axId val="569444016"/>
        <c:axId val="569447152"/>
      </c:lineChart>
      <c:catAx>
        <c:axId val="56944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447152"/>
        <c:crosses val="autoZero"/>
        <c:auto val="1"/>
        <c:lblAlgn val="ctr"/>
        <c:lblOffset val="100"/>
        <c:tickLblSkip val="1"/>
        <c:tickMarkSkip val="1"/>
        <c:noMultiLvlLbl val="0"/>
      </c:catAx>
      <c:valAx>
        <c:axId val="56944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44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11548</c:v>
                </c:pt>
                <c:pt idx="5">
                  <c:v>12448</c:v>
                </c:pt>
                <c:pt idx="8">
                  <c:v>12004</c:v>
                </c:pt>
                <c:pt idx="11">
                  <c:v>11503</c:v>
                </c:pt>
                <c:pt idx="14">
                  <c:v>10922</c:v>
                </c:pt>
              </c:numCache>
            </c:numRef>
          </c:val>
          <c:extLst xmlns:c16r2="http://schemas.microsoft.com/office/drawing/2015/06/chart">
            <c:ext xmlns:c16="http://schemas.microsoft.com/office/drawing/2014/chart" uri="{C3380CC4-5D6E-409C-BE32-E72D297353CC}">
              <c16:uniqueId val="{00000000-2C54-4A07-A112-9B2948D237A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148</c:v>
                </c:pt>
                <c:pt idx="5">
                  <c:v>116</c:v>
                </c:pt>
                <c:pt idx="8">
                  <c:v>88</c:v>
                </c:pt>
                <c:pt idx="11">
                  <c:v>55</c:v>
                </c:pt>
                <c:pt idx="14">
                  <c:v>34</c:v>
                </c:pt>
              </c:numCache>
            </c:numRef>
          </c:val>
          <c:extLst xmlns:c16r2="http://schemas.microsoft.com/office/drawing/2015/06/chart">
            <c:ext xmlns:c16="http://schemas.microsoft.com/office/drawing/2014/chart" uri="{C3380CC4-5D6E-409C-BE32-E72D297353CC}">
              <c16:uniqueId val="{00000001-2C54-4A07-A112-9B2948D237A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5003</c:v>
                </c:pt>
                <c:pt idx="5">
                  <c:v>4392</c:v>
                </c:pt>
                <c:pt idx="8">
                  <c:v>4572</c:v>
                </c:pt>
                <c:pt idx="11">
                  <c:v>4323</c:v>
                </c:pt>
                <c:pt idx="14">
                  <c:v>4268</c:v>
                </c:pt>
              </c:numCache>
            </c:numRef>
          </c:val>
          <c:extLst xmlns:c16r2="http://schemas.microsoft.com/office/drawing/2015/06/chart">
            <c:ext xmlns:c16="http://schemas.microsoft.com/office/drawing/2014/chart" uri="{C3380CC4-5D6E-409C-BE32-E72D297353CC}">
              <c16:uniqueId val="{00000002-2C54-4A07-A112-9B2948D237A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54-4A07-A112-9B2948D237A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54-4A07-A112-9B2948D237A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36</c:v>
                </c:pt>
                <c:pt idx="6">
                  <c:v>0</c:v>
                </c:pt>
                <c:pt idx="9">
                  <c:v>0</c:v>
                </c:pt>
                <c:pt idx="12">
                  <c:v>0</c:v>
                </c:pt>
              </c:numCache>
            </c:numRef>
          </c:val>
          <c:extLst xmlns:c16r2="http://schemas.microsoft.com/office/drawing/2015/06/chart">
            <c:ext xmlns:c16="http://schemas.microsoft.com/office/drawing/2014/chart" uri="{C3380CC4-5D6E-409C-BE32-E72D297353CC}">
              <c16:uniqueId val="{00000005-2C54-4A07-A112-9B2948D237A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1514</c:v>
                </c:pt>
                <c:pt idx="3">
                  <c:v>1517</c:v>
                </c:pt>
                <c:pt idx="6">
                  <c:v>1407</c:v>
                </c:pt>
                <c:pt idx="9">
                  <c:v>1332</c:v>
                </c:pt>
                <c:pt idx="12">
                  <c:v>1263</c:v>
                </c:pt>
              </c:numCache>
            </c:numRef>
          </c:val>
          <c:extLst xmlns:c16r2="http://schemas.microsoft.com/office/drawing/2015/06/chart">
            <c:ext xmlns:c16="http://schemas.microsoft.com/office/drawing/2014/chart" uri="{C3380CC4-5D6E-409C-BE32-E72D297353CC}">
              <c16:uniqueId val="{00000006-2C54-4A07-A112-9B2948D237A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236</c:v>
                </c:pt>
                <c:pt idx="3">
                  <c:v>199</c:v>
                </c:pt>
                <c:pt idx="6">
                  <c:v>183</c:v>
                </c:pt>
                <c:pt idx="9">
                  <c:v>161</c:v>
                </c:pt>
                <c:pt idx="12">
                  <c:v>137</c:v>
                </c:pt>
              </c:numCache>
            </c:numRef>
          </c:val>
          <c:extLst xmlns:c16r2="http://schemas.microsoft.com/office/drawing/2015/06/chart">
            <c:ext xmlns:c16="http://schemas.microsoft.com/office/drawing/2014/chart" uri="{C3380CC4-5D6E-409C-BE32-E72D297353CC}">
              <c16:uniqueId val="{00000007-2C54-4A07-A112-9B2948D237A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770</c:v>
                </c:pt>
                <c:pt idx="3">
                  <c:v>755</c:v>
                </c:pt>
                <c:pt idx="6">
                  <c:v>731</c:v>
                </c:pt>
                <c:pt idx="9">
                  <c:v>695</c:v>
                </c:pt>
                <c:pt idx="12">
                  <c:v>652</c:v>
                </c:pt>
              </c:numCache>
            </c:numRef>
          </c:val>
          <c:extLst xmlns:c16r2="http://schemas.microsoft.com/office/drawing/2015/06/chart">
            <c:ext xmlns:c16="http://schemas.microsoft.com/office/drawing/2014/chart" uri="{C3380CC4-5D6E-409C-BE32-E72D297353CC}">
              <c16:uniqueId val="{00000008-2C54-4A07-A112-9B2948D237A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C54-4A07-A112-9B2948D237A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13555</c:v>
                </c:pt>
                <c:pt idx="3">
                  <c:v>14022</c:v>
                </c:pt>
                <c:pt idx="6">
                  <c:v>13717</c:v>
                </c:pt>
                <c:pt idx="9">
                  <c:v>13021</c:v>
                </c:pt>
                <c:pt idx="12">
                  <c:v>12197</c:v>
                </c:pt>
              </c:numCache>
            </c:numRef>
          </c:val>
          <c:extLst xmlns:c16r2="http://schemas.microsoft.com/office/drawing/2015/06/chart">
            <c:ext xmlns:c16="http://schemas.microsoft.com/office/drawing/2014/chart" uri="{C3380CC4-5D6E-409C-BE32-E72D297353CC}">
              <c16:uniqueId val="{0000000A-2C54-4A07-A112-9B2948D237A6}"/>
            </c:ext>
          </c:extLst>
        </c:ser>
        <c:dLbls>
          <c:showLegendKey val="0"/>
          <c:showVal val="0"/>
          <c:showCatName val="0"/>
          <c:showSerName val="0"/>
          <c:showPercent val="0"/>
          <c:showBubbleSize val="0"/>
        </c:dLbls>
        <c:gapWidth val="100"/>
        <c:overlap val="100"/>
        <c:axId val="569444408"/>
        <c:axId val="5694377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C54-4A07-A112-9B2948D237A6}"/>
            </c:ext>
          </c:extLst>
        </c:ser>
        <c:dLbls>
          <c:showLegendKey val="0"/>
          <c:showVal val="0"/>
          <c:showCatName val="0"/>
          <c:showSerName val="0"/>
          <c:showPercent val="0"/>
          <c:showBubbleSize val="0"/>
        </c:dLbls>
        <c:marker val="1"/>
        <c:smooth val="0"/>
        <c:axId val="569444408"/>
        <c:axId val="569437744"/>
      </c:lineChart>
      <c:catAx>
        <c:axId val="56944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9437744"/>
        <c:crosses val="autoZero"/>
        <c:auto val="1"/>
        <c:lblAlgn val="ctr"/>
        <c:lblOffset val="100"/>
        <c:tickLblSkip val="1"/>
        <c:tickMarkSkip val="1"/>
        <c:noMultiLvlLbl val="0"/>
      </c:catAx>
      <c:valAx>
        <c:axId val="56943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44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849</c:v>
                </c:pt>
                <c:pt idx="1">
                  <c:v>866</c:v>
                </c:pt>
                <c:pt idx="2">
                  <c:v>1017</c:v>
                </c:pt>
              </c:numCache>
            </c:numRef>
          </c:val>
          <c:extLst xmlns:c16r2="http://schemas.microsoft.com/office/drawing/2015/06/chart">
            <c:ext xmlns:c16="http://schemas.microsoft.com/office/drawing/2014/chart" uri="{C3380CC4-5D6E-409C-BE32-E72D297353CC}">
              <c16:uniqueId val="{00000000-B94F-4BA4-9C11-B935ABA505A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751</c:v>
                </c:pt>
                <c:pt idx="1">
                  <c:v>552</c:v>
                </c:pt>
                <c:pt idx="2">
                  <c:v>433</c:v>
                </c:pt>
              </c:numCache>
            </c:numRef>
          </c:val>
          <c:extLst xmlns:c16r2="http://schemas.microsoft.com/office/drawing/2015/06/chart">
            <c:ext xmlns:c16="http://schemas.microsoft.com/office/drawing/2014/chart" uri="{C3380CC4-5D6E-409C-BE32-E72D297353CC}">
              <c16:uniqueId val="{00000001-B94F-4BA4-9C11-B935ABA505A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3757</c:v>
                </c:pt>
                <c:pt idx="1">
                  <c:v>3617</c:v>
                </c:pt>
                <c:pt idx="2">
                  <c:v>3469</c:v>
                </c:pt>
              </c:numCache>
            </c:numRef>
          </c:val>
          <c:extLst xmlns:c16r2="http://schemas.microsoft.com/office/drawing/2015/06/chart">
            <c:ext xmlns:c16="http://schemas.microsoft.com/office/drawing/2014/chart" uri="{C3380CC4-5D6E-409C-BE32-E72D297353CC}">
              <c16:uniqueId val="{00000002-B94F-4BA4-9C11-B935ABA505AD}"/>
            </c:ext>
          </c:extLst>
        </c:ser>
        <c:dLbls>
          <c:showLegendKey val="0"/>
          <c:showVal val="0"/>
          <c:showCatName val="0"/>
          <c:showSerName val="0"/>
          <c:showPercent val="0"/>
          <c:showBubbleSize val="0"/>
        </c:dLbls>
        <c:gapWidth val="120"/>
        <c:overlap val="100"/>
        <c:axId val="569451856"/>
        <c:axId val="569451464"/>
      </c:barChart>
      <c:catAx>
        <c:axId val="56945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9451464"/>
        <c:crosses val="autoZero"/>
        <c:auto val="1"/>
        <c:lblAlgn val="ctr"/>
        <c:lblOffset val="100"/>
        <c:tickLblSkip val="1"/>
        <c:tickMarkSkip val="1"/>
        <c:noMultiLvlLbl val="0"/>
      </c:catAx>
      <c:valAx>
        <c:axId val="569451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945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7B-47CF-B774-FFB96FBFAD8C}"/>
                </c:ext>
                <c:ext xmlns:c15="http://schemas.microsoft.com/office/drawing/2012/chart" uri="{CE6537A1-D6FC-4f65-9D91-7224C49458BB}">
                  <c15:dlblFieldTable>
                    <c15:dlblFTEntry>
                      <c15:txfldGUID>{E67196F9-5DEF-4F61-8586-7FE820D6B722}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7B-47CF-B774-FFB96FBFAD8C}"/>
                </c:ext>
                <c:ext xmlns:c15="http://schemas.microsoft.com/office/drawing/2012/chart" uri="{CE6537A1-D6FC-4f65-9D91-7224C49458BB}">
                  <c15:dlblFieldTable>
                    <c15:dlblFTEntry>
                      <c15:txfldGUID>{14EAB17E-739A-4D8C-A734-A96F8E2087D6}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7B-47CF-B774-FFB96FBFAD8C}"/>
                </c:ext>
                <c:ext xmlns:c15="http://schemas.microsoft.com/office/drawing/2012/chart" uri="{CE6537A1-D6FC-4f65-9D91-7224C49458BB}">
                  <c15:dlblFieldTable>
                    <c15:dlblFTEntry>
                      <c15:txfldGUID>{204A640B-4D6B-4EEB-9C25-5D0166C40848}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7B-47CF-B774-FFB96FBFAD8C}"/>
                </c:ext>
                <c:ext xmlns:c15="http://schemas.microsoft.com/office/drawing/2012/chart" uri="{CE6537A1-D6FC-4f65-9D91-7224C49458BB}">
                  <c15:dlblFieldTable>
                    <c15:dlblFTEntry>
                      <c15:txfldGUID>{77C15DB0-D82A-439F-9AB6-2C313074BC34}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7B-47CF-B774-FFB96FBFAD8C}"/>
                </c:ext>
                <c:ext xmlns:c15="http://schemas.microsoft.com/office/drawing/2012/chart" uri="{CE6537A1-D6FC-4f65-9D91-7224C49458BB}">
                  <c15:dlblFieldTable>
                    <c15:dlblFTEntry>
                      <c15:txfldGUID>{107E2C81-37B1-4811-A64C-6E3B35F78716}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7B-47CF-B774-FFB96FBFAD8C}"/>
                </c:ext>
                <c:ext xmlns:c15="http://schemas.microsoft.com/office/drawing/2012/chart" uri="{CE6537A1-D6FC-4f65-9D91-7224C49458BB}">
                  <c15:dlblFieldTable>
                    <c15:dlblFTEntry>
                      <c15:txfldGUID>{F5A6CF92-4649-4B2F-9F96-67FA09F0CA31}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7B-47CF-B774-FFB96FBFAD8C}"/>
                </c:ext>
                <c:ext xmlns:c15="http://schemas.microsoft.com/office/drawing/2012/chart" uri="{CE6537A1-D6FC-4f65-9D91-7224C49458BB}">
                  <c15:dlblFieldTable>
                    <c15:dlblFTEntry>
                      <c15:txfldGUID>{3B5A478B-53DC-46E4-BDCE-B768B5A65B9A}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7B-47CF-B774-FFB96FBFAD8C}"/>
                </c:ext>
                <c:ext xmlns:c15="http://schemas.microsoft.com/office/drawing/2012/chart" uri="{CE6537A1-D6FC-4f65-9D91-7224C49458BB}">
                  <c15:dlblFieldTable>
                    <c15:dlblFTEntry>
                      <c15:txfldGUID>{542F950A-F023-4440-8A61-EE5C4A6A7663}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7B-47CF-B774-FFB96FBFAD8C}"/>
                </c:ext>
                <c:ext xmlns:c15="http://schemas.microsoft.com/office/drawing/2012/chart" uri="{CE6537A1-D6FC-4f65-9D91-7224C49458BB}">
                  <c15:dlblFieldTable>
                    <c15:dlblFTEntry>
                      <c15:txfldGUID>{4F5D8A59-596A-4EFD-9C37-5665E3A7AAAE}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53.8</c:v>
                </c:pt>
                <c:pt idx="16">
                  <c:v>57.5</c:v>
                </c:pt>
                <c:pt idx="24">
                  <c:v>59.1</c:v>
                </c:pt>
                <c:pt idx="32">
                  <c:v>60.8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97B-47CF-B774-FFB96FBFAD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7B-47CF-B774-FFB96FBFAD8C}"/>
                </c:ext>
                <c:ext xmlns:c15="http://schemas.microsoft.com/office/drawing/2012/chart" uri="{CE6537A1-D6FC-4f65-9D91-7224C49458BB}">
                  <c15:layout/>
                  <c15:dlblFieldTable>
                    <c15:dlblFTEntry>
                      <c15:txfldGUID>{08938456-E083-4153-AF2D-0B8798F29FFE}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7B-47CF-B774-FFB96FBFAD8C}"/>
                </c:ext>
                <c:ext xmlns:c15="http://schemas.microsoft.com/office/drawing/2012/chart" uri="{CE6537A1-D6FC-4f65-9D91-7224C49458BB}">
                  <c15:dlblFieldTable>
                    <c15:dlblFTEntry>
                      <c15:txfldGUID>{64BD7FBD-39B8-4714-9D02-9BD59527B977}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7B-47CF-B774-FFB96FBFAD8C}"/>
                </c:ext>
                <c:ext xmlns:c15="http://schemas.microsoft.com/office/drawing/2012/chart" uri="{CE6537A1-D6FC-4f65-9D91-7224C49458BB}">
                  <c15:dlblFieldTable>
                    <c15:dlblFTEntry>
                      <c15:txfldGUID>{E11798C1-3BCD-4F8C-8951-10224A4E1507}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7B-47CF-B774-FFB96FBFAD8C}"/>
                </c:ext>
                <c:ext xmlns:c15="http://schemas.microsoft.com/office/drawing/2012/chart" uri="{CE6537A1-D6FC-4f65-9D91-7224C49458BB}">
                  <c15:dlblFieldTable>
                    <c15:dlblFTEntry>
                      <c15:txfldGUID>{3FB667B9-58E6-4A60-8BEF-F6A8E88F095F}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7B-47CF-B774-FFB96FBFAD8C}"/>
                </c:ext>
                <c:ext xmlns:c15="http://schemas.microsoft.com/office/drawing/2012/chart" uri="{CE6537A1-D6FC-4f65-9D91-7224C49458BB}">
                  <c15:dlblFieldTable>
                    <c15:dlblFTEntry>
                      <c15:txfldGUID>{F7C7BD6B-CFE2-4457-AA2A-C6D320428C6C}</c15:txfldGUID>
                      <c15:f>#REF!</c15:f>
                      <c15:dlblFieldTableCache>
                        <c:ptCount val="1"/>
                        <c:pt idx="0">
                          <c:v>#REF!</c:v>
                        </c:pt>
                      </c15:dlblFieldTableCache>
                    </c15:dlblFTEntry>
                  </c15:dlblFieldTable>
                  <c15:showDataLabelsRange val="0"/>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7B-47CF-B774-FFB96FBFAD8C}"/>
                </c:ext>
                <c:ext xmlns:c15="http://schemas.microsoft.com/office/drawing/2012/chart" uri="{CE6537A1-D6FC-4f65-9D91-7224C49458BB}">
                  <c15:layout/>
                  <c15:dlblFieldTable>
                    <c15:dlblFTEntry>
                      <c15:txfldGUID>{9303A073-C265-49FA-B205-E9395348E591}</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7B-47CF-B774-FFB96FBFAD8C}"/>
                </c:ext>
                <c:ext xmlns:c15="http://schemas.microsoft.com/office/drawing/2012/chart" uri="{CE6537A1-D6FC-4f65-9D91-7224C49458BB}">
                  <c15:layout/>
                  <c15:dlblFieldTable>
                    <c15:dlblFTEntry>
                      <c15:txfldGUID>{6E438975-D095-4D25-8944-AA5B13C5227C}</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7B-47CF-B774-FFB96FBFAD8C}"/>
                </c:ext>
                <c:ext xmlns:c15="http://schemas.microsoft.com/office/drawing/2012/chart" uri="{CE6537A1-D6FC-4f65-9D91-7224C49458BB}">
                  <c15:layout/>
                  <c15:dlblFieldTable>
                    <c15:dlblFTEntry>
                      <c15:txfldGUID>{8CDBF0C2-14FE-436B-A80F-5A357435843D}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7B-47CF-B774-FFB96FBFAD8C}"/>
                </c:ext>
                <c:ext xmlns:c15="http://schemas.microsoft.com/office/drawing/2012/chart" uri="{CE6537A1-D6FC-4f65-9D91-7224C49458BB}">
                  <c15:layout/>
                  <c15:dlblFieldTable>
                    <c15:dlblFTEntry>
                      <c15:txfldGUID>{4EDBCEE5-A6A1-423B-A615-CE07373A072D}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xmlns:c16r2="http://schemas.microsoft.com/office/drawing/2015/06/chart">
            <c:ext xmlns:c16="http://schemas.microsoft.com/office/drawing/2014/chart" uri="{C3380CC4-5D6E-409C-BE32-E72D297353CC}">
              <c16:uniqueId val="{00000013-397B-47CF-B774-FFB96FBFAD8C}"/>
            </c:ext>
          </c:extLst>
        </c:ser>
        <c:dLbls>
          <c:showLegendKey val="0"/>
          <c:showVal val="1"/>
          <c:showCatName val="0"/>
          <c:showSerName val="0"/>
          <c:showPercent val="0"/>
          <c:showBubbleSize val="0"/>
        </c:dLbls>
        <c:axId val="370139728"/>
        <c:axId val="370138944"/>
      </c:scatterChart>
      <c:valAx>
        <c:axId val="370139728"/>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138944"/>
        <c:crosses val="autoZero"/>
        <c:crossBetween val="midCat"/>
      </c:valAx>
      <c:valAx>
        <c:axId val="370138944"/>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013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4A-40A8-930F-EF7FAE78A537}"/>
                </c:ext>
                <c:ext xmlns:c15="http://schemas.microsoft.com/office/drawing/2012/chart" uri="{CE6537A1-D6FC-4f65-9D91-7224C49458BB}">
                  <c15:dlblFieldTable>
                    <c15:dlblFTEntry>
                      <c15:txfldGUID>{2EC8DB08-F0DF-4837-9056-900B9207BC03}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4A-40A8-930F-EF7FAE78A537}"/>
                </c:ext>
                <c:ext xmlns:c15="http://schemas.microsoft.com/office/drawing/2012/chart" uri="{CE6537A1-D6FC-4f65-9D91-7224C49458BB}">
                  <c15:dlblFieldTable>
                    <c15:dlblFTEntry>
                      <c15:txfldGUID>{D1122EC7-78EA-4DD2-B8FF-673D0E9FD4E1}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4A-40A8-930F-EF7FAE78A537}"/>
                </c:ext>
                <c:ext xmlns:c15="http://schemas.microsoft.com/office/drawing/2012/chart" uri="{CE6537A1-D6FC-4f65-9D91-7224C49458BB}">
                  <c15:dlblFieldTable>
                    <c15:dlblFTEntry>
                      <c15:txfldGUID>{782BDAEA-937D-4213-9F55-555DFB1FD28F}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4A-40A8-930F-EF7FAE78A537}"/>
                </c:ext>
                <c:ext xmlns:c15="http://schemas.microsoft.com/office/drawing/2012/chart" uri="{CE6537A1-D6FC-4f65-9D91-7224C49458BB}">
                  <c15:dlblFieldTable>
                    <c15:dlblFTEntry>
                      <c15:txfldGUID>{52050494-2886-40B8-8B31-B4206EA24375}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4A-40A8-930F-EF7FAE78A537}"/>
                </c:ext>
                <c:ext xmlns:c15="http://schemas.microsoft.com/office/drawing/2012/chart" uri="{CE6537A1-D6FC-4f65-9D91-7224C49458BB}">
                  <c15:dlblFieldTable>
                    <c15:dlblFTEntry>
                      <c15:txfldGUID>{D6D83A3F-955A-495A-BF45-C8195D344E90}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4A-40A8-930F-EF7FAE78A537}"/>
                </c:ext>
                <c:ext xmlns:c15="http://schemas.microsoft.com/office/drawing/2012/chart" uri="{CE6537A1-D6FC-4f65-9D91-7224C49458BB}">
                  <c15:dlblFieldTable>
                    <c15:dlblFTEntry>
                      <c15:txfldGUID>{D890B870-B2B5-49C0-9D57-B4D5387956CE}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4A-40A8-930F-EF7FAE78A537}"/>
                </c:ext>
                <c:ext xmlns:c15="http://schemas.microsoft.com/office/drawing/2012/chart" uri="{CE6537A1-D6FC-4f65-9D91-7224C49458BB}">
                  <c15:dlblFieldTable>
                    <c15:dlblFTEntry>
                      <c15:txfldGUID>{11742CE4-12ED-491D-912B-0E418EE54A45}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4A-40A8-930F-EF7FAE78A537}"/>
                </c:ext>
                <c:ext xmlns:c15="http://schemas.microsoft.com/office/drawing/2012/chart" uri="{CE6537A1-D6FC-4f65-9D91-7224C49458BB}">
                  <c15:dlblFieldTable>
                    <c15:dlblFTEntry>
                      <c15:txfldGUID>{DDA3EED9-64AD-4BFE-A934-68D7DE4035A9}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4A-40A8-930F-EF7FAE78A537}"/>
                </c:ext>
                <c:ext xmlns:c15="http://schemas.microsoft.com/office/drawing/2012/chart" uri="{CE6537A1-D6FC-4f65-9D91-7224C49458BB}">
                  <c15:dlblFieldTable>
                    <c15:dlblFTEntry>
                      <c15:txfldGUID>{12622FC3-1E5B-4C34-949C-7F0C6FBE6C85}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7.2</c:v>
                </c:pt>
                <c:pt idx="24">
                  <c:v>7.6</c:v>
                </c:pt>
                <c:pt idx="32">
                  <c:v>9.1999999999999993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94A-40A8-930F-EF7FAE78A5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4A-40A8-930F-EF7FAE78A537}"/>
                </c:ext>
                <c:ext xmlns:c15="http://schemas.microsoft.com/office/drawing/2012/chart" uri="{CE6537A1-D6FC-4f65-9D91-7224C49458BB}">
                  <c15:dlblFieldTable>
                    <c15:dlblFTEntry>
                      <c15:txfldGUID>{BEDA10A5-57DF-4BB8-972C-10D8FABA827A}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4A-40A8-930F-EF7FAE78A537}"/>
                </c:ext>
                <c:ext xmlns:c15="http://schemas.microsoft.com/office/drawing/2012/chart" uri="{CE6537A1-D6FC-4f65-9D91-7224C49458BB}">
                  <c15:dlblFieldTable>
                    <c15:dlblFTEntry>
                      <c15:txfldGUID>{90644C21-7783-4630-A210-0A57ED29BFA4}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4A-40A8-930F-EF7FAE78A537}"/>
                </c:ext>
                <c:ext xmlns:c15="http://schemas.microsoft.com/office/drawing/2012/chart" uri="{CE6537A1-D6FC-4f65-9D91-7224C49458BB}">
                  <c15:dlblFieldTable>
                    <c15:dlblFTEntry>
                      <c15:txfldGUID>{870E7BFD-F34B-4EAF-9907-D8ABF63D1B5D}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4A-40A8-930F-EF7FAE78A537}"/>
                </c:ext>
                <c:ext xmlns:c15="http://schemas.microsoft.com/office/drawing/2012/chart" uri="{CE6537A1-D6FC-4f65-9D91-7224C49458BB}">
                  <c15:dlblFieldTable>
                    <c15:dlblFTEntry>
                      <c15:txfldGUID>{167BF55E-4CCE-47CA-B35B-574CBC7E3CEF}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4A-40A8-930F-EF7FAE78A537}"/>
                </c:ext>
                <c:ext xmlns:c15="http://schemas.microsoft.com/office/drawing/2012/chart" uri="{CE6537A1-D6FC-4f65-9D91-7224C49458BB}">
                  <c15:dlblFieldTable>
                    <c15:dlblFTEntry>
                      <c15:txfldGUID>{11FB3CF3-B3AB-48BA-953F-56D977A80EC6}</c15:txfldGUID>
                      <c15:f>#REF!</c15:f>
                      <c15:dlblFieldTableCache>
                        <c:ptCount val="1"/>
                        <c:pt idx="0">
                          <c:v>#REF!</c:v>
                        </c:pt>
                      </c15:dlblFieldTableCache>
                    </c15:dlblFTEntry>
                  </c15:dlblFieldTable>
                  <c15:showDataLabelsRange val="0"/>
                </c:ext>
              </c:extLst>
            </c:dLbl>
            <c:dLbl>
              <c:idx val="8"/>
              <c:layout>
                <c:manualLayout>
                  <c:x val="-4.5160355153971272E-2"/>
                  <c:y val="-6.57547021830843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4A-40A8-930F-EF7FAE78A537}"/>
                </c:ext>
                <c:ext xmlns:c15="http://schemas.microsoft.com/office/drawing/2012/chart" uri="{CE6537A1-D6FC-4f65-9D91-7224C49458BB}">
                  <c15:dlblFieldTable>
                    <c15:dlblFTEntry>
                      <c15:txfldGUID>{94914823-839A-4DF0-BACB-2A426284F1AB}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059E-2"/>
                  <c:y val="-5.90785919925036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4A-40A8-930F-EF7FAE78A537}"/>
                </c:ext>
                <c:ext xmlns:c15="http://schemas.microsoft.com/office/drawing/2012/chart" uri="{CE6537A1-D6FC-4f65-9D91-7224C49458BB}">
                  <c15:dlblFieldTable>
                    <c15:dlblFTEntry>
                      <c15:txfldGUID>{248648FA-D68A-48FA-B015-BAEF0491CAEA}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4A-40A8-930F-EF7FAE78A537}"/>
                </c:ext>
                <c:ext xmlns:c15="http://schemas.microsoft.com/office/drawing/2012/chart" uri="{CE6537A1-D6FC-4f65-9D91-7224C49458BB}">
                  <c15:dlblFieldTable>
                    <c15:dlblFTEntry>
                      <c15:txfldGUID>{338740B4-F8E3-4FE9-8234-75739E5BCF8B}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4A-40A8-930F-EF7FAE78A537}"/>
                </c:ext>
                <c:ext xmlns:c15="http://schemas.microsoft.com/office/drawing/2012/chart" uri="{CE6537A1-D6FC-4f65-9D91-7224C49458BB}">
                  <c15:dlblFieldTable>
                    <c15:dlblFTEntry>
                      <c15:txfldGUID>{39FFA2D9-EA6C-493E-8B2A-6BE7158D990E}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xmlns:c16r2="http://schemas.microsoft.com/office/drawing/2015/06/chart">
            <c:ext xmlns:c16="http://schemas.microsoft.com/office/drawing/2014/chart" uri="{C3380CC4-5D6E-409C-BE32-E72D297353CC}">
              <c16:uniqueId val="{00000013-294A-40A8-930F-EF7FAE78A537}"/>
            </c:ext>
          </c:extLst>
        </c:ser>
        <c:dLbls>
          <c:showLegendKey val="0"/>
          <c:showVal val="1"/>
          <c:showCatName val="0"/>
          <c:showSerName val="0"/>
          <c:showPercent val="0"/>
          <c:showBubbleSize val="0"/>
        </c:dLbls>
        <c:axId val="370139336"/>
        <c:axId val="370140512"/>
      </c:scatterChart>
      <c:valAx>
        <c:axId val="370139336"/>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140512"/>
        <c:crosses val="autoZero"/>
        <c:crossBetween val="midCat"/>
      </c:valAx>
      <c:valAx>
        <c:axId val="37014051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0139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を行った新庁舎建設事業などの大型事業に対する元金据置期間が終了したことで元金の支払が増加したこともあり、これまでよりも高い数値となっている。今後も、将来的な実質公債費率の悪化は避けられな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連続して将来負担比率のマイナスが続いている。これまで行った多額の地方債借入れによる数値の悪化は懸念されるため、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・「財政調整基金」へ歳計剰余金を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百万円、「ふるさと納税基金」へ取り崩し金額約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百万円よりも多い約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百万円の積み立てを行った一方で、公営住宅建設等の財源に充当するため「新しいまちづくり基金」を約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百万円、防災対策事業の地方債償還財源に充当するため「防災対策加速化基金」を約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百万円、償還のため「減債基金」を約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・ふるさと納税基金：町の未来に向けての施策および寄付者の意向を反映した施策に効果的活用するため。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・新しいまちづくり基金：公営住宅建設等の財源に充当するため約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・ふるさと納税基金：寄附者の意向を反映するため約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百万円を取り崩し、当該年度に寄付を受けたもののうち約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引き続き、町の将来に　向けての施策及び寄附者の意向を反映した施策に効果的に活用していきたい。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・利子額及び歳計剰余金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・引き続き、災害への備え等のため、過去の実績等を踏まえ、計画的な積み立てを行っていきたい。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に行った防災対策事業にかかるハード事業に対する借入により、現在、地方債償還のピーク時であることから、引き続き、今後の普通建設事業等の整備計画及び地方債の償還計画を踏まえ、計画的な事業実施を踏まえた基金の積み立てと取り崩し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ポイントの増加をしており、過去</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年をみても全国平均を下回る結果となっている。これは、近年の防災対策に係る普通建設事業費の増加による影響が昨年同様に続いている。</a:t>
          </a:r>
          <a:endParaRPr lang="ja-JP" altLang="ja-JP" sz="1000">
            <a:effectLst/>
          </a:endParaRPr>
        </a:p>
        <a:p>
          <a:r>
            <a:rPr kumimoji="1" lang="ja-JP" altLang="ja-JP" sz="1000">
              <a:solidFill>
                <a:schemeClr val="dk1"/>
              </a:solidFill>
              <a:effectLst/>
              <a:latin typeface="+mn-lt"/>
              <a:ea typeface="+mn-ea"/>
              <a:cs typeface="+mn-cs"/>
            </a:rPr>
            <a:t>当町では平成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年度に策定した公共施設等総合管理計画において定めた基本的な方針を踏まえ、令和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年度に策定した個別施設計画により、一層の単年度の財政負担の低減や事業実施の平準化を図り、効果的な取り組みを推進していきたい。</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5" name="直線コネクタ 7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7" name="直線コネクタ 7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9" name="直線コネクタ 7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8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フローチャート: 判断 8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2" name="フローチャート: 判断 81"/>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フローチャート: 判断 82"/>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4" name="フローチャート: 判断 83"/>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93" name="楕円 92"/>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146262</xdr:rowOff>
    </xdr:to>
    <xdr:cxnSp macro="">
      <xdr:nvCxnSpPr>
        <xdr:cNvPr id="94" name="直線コネクタ 93"/>
        <xdr:cNvCxnSpPr/>
      </xdr:nvCxnSpPr>
      <xdr:spPr>
        <a:xfrm>
          <a:off x="4051300" y="600011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95" name="楕円 94"/>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85090</xdr:rowOff>
    </xdr:to>
    <xdr:cxnSp macro="">
      <xdr:nvCxnSpPr>
        <xdr:cNvPr id="96" name="直線コネクタ 95"/>
        <xdr:cNvCxnSpPr/>
      </xdr:nvCxnSpPr>
      <xdr:spPr>
        <a:xfrm>
          <a:off x="3289300" y="594254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97" name="楕円 9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30</xdr:row>
      <xdr:rowOff>27517</xdr:rowOff>
    </xdr:to>
    <xdr:cxnSp macro="">
      <xdr:nvCxnSpPr>
        <xdr:cNvPr id="98" name="直線コネクタ 97"/>
        <xdr:cNvCxnSpPr/>
      </xdr:nvCxnSpPr>
      <xdr:spPr>
        <a:xfrm>
          <a:off x="2527300" y="5809403"/>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99" name="楕円 98"/>
        <xdr:cNvSpPr/>
      </xdr:nvSpPr>
      <xdr:spPr>
        <a:xfrm>
          <a:off x="1714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30</xdr:row>
      <xdr:rowOff>13123</xdr:rowOff>
    </xdr:to>
    <xdr:cxnSp macro="">
      <xdr:nvCxnSpPr>
        <xdr:cNvPr id="100" name="直線コネクタ 99"/>
        <xdr:cNvCxnSpPr/>
      </xdr:nvCxnSpPr>
      <xdr:spPr>
        <a:xfrm flipV="1">
          <a:off x="1765300" y="5809403"/>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10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102" name="n_2ave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103" name="n_3aveValue有形固定資産減価償却率"/>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152417</xdr:rowOff>
    </xdr:from>
    <xdr:ext cx="405111" cy="259045"/>
    <xdr:sp macro="" textlink="">
      <xdr:nvSpPr>
        <xdr:cNvPr id="105" name="n_1mainValue有形固定資産減価償却率"/>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106" name="n_2mainValue有形固定資産減価償却率"/>
        <xdr:cNvSpPr txBox="1"/>
      </xdr:nvSpPr>
      <xdr:spPr>
        <a:xfrm>
          <a:off x="3086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107"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8" name="n_4main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債務償還可能比率は類似団体の平均を上回っている。繰上償還等を活用しながら、引き続き適切な財政運営に努めていく必要がある。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9" name="直線コネクタ 13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4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41" name="直線コネクタ 14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3" name="直線コネクタ 14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44" name="債務償還比率平均値テキスト"/>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5" name="フローチャート: 判断 14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6" name="フローチャート: 判断 145"/>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7" name="フローチャート: 判断 146"/>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8" name="フローチャート: 判断 147"/>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9" name="フローチャート: 判断 148"/>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155194</xdr:rowOff>
    </xdr:from>
    <xdr:to>
      <xdr:col>76</xdr:col>
      <xdr:colOff>73025</xdr:colOff>
      <xdr:row>31</xdr:row>
      <xdr:rowOff>85344</xdr:rowOff>
    </xdr:to>
    <xdr:sp macro="" textlink="">
      <xdr:nvSpPr>
        <xdr:cNvPr id="155" name="楕円 154"/>
        <xdr:cNvSpPr/>
      </xdr:nvSpPr>
      <xdr:spPr>
        <a:xfrm>
          <a:off x="147447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133621</xdr:rowOff>
    </xdr:from>
    <xdr:ext cx="469744" cy="259045"/>
    <xdr:sp macro="" textlink="">
      <xdr:nvSpPr>
        <xdr:cNvPr id="156" name="債務償還比率該当値テキスト"/>
        <xdr:cNvSpPr txBox="1"/>
      </xdr:nvSpPr>
      <xdr:spPr>
        <a:xfrm>
          <a:off x="14846300"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65051</xdr:rowOff>
    </xdr:from>
    <xdr:to>
      <xdr:col>72</xdr:col>
      <xdr:colOff>123825</xdr:colOff>
      <xdr:row>32</xdr:row>
      <xdr:rowOff>166651</xdr:rowOff>
    </xdr:to>
    <xdr:sp macro="" textlink="">
      <xdr:nvSpPr>
        <xdr:cNvPr id="157" name="楕円 156"/>
        <xdr:cNvSpPr/>
      </xdr:nvSpPr>
      <xdr:spPr>
        <a:xfrm>
          <a:off x="14033500" y="63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34544</xdr:rowOff>
    </xdr:from>
    <xdr:to>
      <xdr:col>76</xdr:col>
      <xdr:colOff>22225</xdr:colOff>
      <xdr:row>32</xdr:row>
      <xdr:rowOff>115851</xdr:rowOff>
    </xdr:to>
    <xdr:cxnSp macro="">
      <xdr:nvCxnSpPr>
        <xdr:cNvPr id="158" name="直線コネクタ 157"/>
        <xdr:cNvCxnSpPr/>
      </xdr:nvCxnSpPr>
      <xdr:spPr>
        <a:xfrm flipV="1">
          <a:off x="14084300" y="6121019"/>
          <a:ext cx="711200" cy="2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94661</xdr:rowOff>
    </xdr:from>
    <xdr:to>
      <xdr:col>68</xdr:col>
      <xdr:colOff>123825</xdr:colOff>
      <xdr:row>33</xdr:row>
      <xdr:rowOff>24811</xdr:rowOff>
    </xdr:to>
    <xdr:sp macro="" textlink="">
      <xdr:nvSpPr>
        <xdr:cNvPr id="159" name="楕円 158"/>
        <xdr:cNvSpPr/>
      </xdr:nvSpPr>
      <xdr:spPr>
        <a:xfrm>
          <a:off x="13271500" y="63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115851</xdr:rowOff>
    </xdr:from>
    <xdr:to>
      <xdr:col>72</xdr:col>
      <xdr:colOff>73025</xdr:colOff>
      <xdr:row>32</xdr:row>
      <xdr:rowOff>145461</xdr:rowOff>
    </xdr:to>
    <xdr:cxnSp macro="">
      <xdr:nvCxnSpPr>
        <xdr:cNvPr id="160" name="直線コネクタ 159"/>
        <xdr:cNvCxnSpPr/>
      </xdr:nvCxnSpPr>
      <xdr:spPr>
        <a:xfrm flipV="1">
          <a:off x="13322300" y="6373776"/>
          <a:ext cx="762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20483</xdr:rowOff>
    </xdr:from>
    <xdr:to>
      <xdr:col>64</xdr:col>
      <xdr:colOff>123825</xdr:colOff>
      <xdr:row>32</xdr:row>
      <xdr:rowOff>122083</xdr:rowOff>
    </xdr:to>
    <xdr:sp macro="" textlink="">
      <xdr:nvSpPr>
        <xdr:cNvPr id="161" name="楕円 160"/>
        <xdr:cNvSpPr/>
      </xdr:nvSpPr>
      <xdr:spPr>
        <a:xfrm>
          <a:off x="12509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71283</xdr:rowOff>
    </xdr:from>
    <xdr:to>
      <xdr:col>68</xdr:col>
      <xdr:colOff>73025</xdr:colOff>
      <xdr:row>32</xdr:row>
      <xdr:rowOff>145461</xdr:rowOff>
    </xdr:to>
    <xdr:cxnSp macro="">
      <xdr:nvCxnSpPr>
        <xdr:cNvPr id="162" name="直線コネクタ 161"/>
        <xdr:cNvCxnSpPr/>
      </xdr:nvCxnSpPr>
      <xdr:spPr>
        <a:xfrm>
          <a:off x="12560300" y="6329208"/>
          <a:ext cx="762000" cy="7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104031</xdr:rowOff>
    </xdr:from>
    <xdr:to>
      <xdr:col>60</xdr:col>
      <xdr:colOff>123825</xdr:colOff>
      <xdr:row>32</xdr:row>
      <xdr:rowOff>34181</xdr:rowOff>
    </xdr:to>
    <xdr:sp macro="" textlink="">
      <xdr:nvSpPr>
        <xdr:cNvPr id="163" name="楕円 162"/>
        <xdr:cNvSpPr/>
      </xdr:nvSpPr>
      <xdr:spPr>
        <a:xfrm>
          <a:off x="11747500" y="61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154831</xdr:rowOff>
    </xdr:from>
    <xdr:to>
      <xdr:col>64</xdr:col>
      <xdr:colOff>73025</xdr:colOff>
      <xdr:row>32</xdr:row>
      <xdr:rowOff>71283</xdr:rowOff>
    </xdr:to>
    <xdr:cxnSp macro="">
      <xdr:nvCxnSpPr>
        <xdr:cNvPr id="164" name="直線コネクタ 163"/>
        <xdr:cNvCxnSpPr/>
      </xdr:nvCxnSpPr>
      <xdr:spPr>
        <a:xfrm>
          <a:off x="11798300" y="6241306"/>
          <a:ext cx="762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65" name="n_1aveValue債務償還比率"/>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66" name="n_2aveValue債務償還比率"/>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67" name="n_3aveValue債務償還比率"/>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68" name="n_4aveValue債務償還比率"/>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157778</xdr:rowOff>
    </xdr:from>
    <xdr:ext cx="469744" cy="259045"/>
    <xdr:sp macro="" textlink="">
      <xdr:nvSpPr>
        <xdr:cNvPr id="169" name="n_1mainValue債務償還比率"/>
        <xdr:cNvSpPr txBox="1"/>
      </xdr:nvSpPr>
      <xdr:spPr>
        <a:xfrm>
          <a:off x="13836727" y="64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15938</xdr:rowOff>
    </xdr:from>
    <xdr:ext cx="469744" cy="259045"/>
    <xdr:sp macro="" textlink="">
      <xdr:nvSpPr>
        <xdr:cNvPr id="170" name="n_2mainValue債務償還比率"/>
        <xdr:cNvSpPr txBox="1"/>
      </xdr:nvSpPr>
      <xdr:spPr>
        <a:xfrm>
          <a:off x="13087427" y="644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113210</xdr:rowOff>
    </xdr:from>
    <xdr:ext cx="469744" cy="259045"/>
    <xdr:sp macro="" textlink="">
      <xdr:nvSpPr>
        <xdr:cNvPr id="171" name="n_3mainValue債務償還比率"/>
        <xdr:cNvSpPr txBox="1"/>
      </xdr:nvSpPr>
      <xdr:spPr>
        <a:xfrm>
          <a:off x="12325427"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25308</xdr:rowOff>
    </xdr:from>
    <xdr:ext cx="469744" cy="259045"/>
    <xdr:sp macro="" textlink="">
      <xdr:nvSpPr>
        <xdr:cNvPr id="172" name="n_4mainValue債務償還比率"/>
        <xdr:cNvSpPr txBox="1"/>
      </xdr:nvSpPr>
      <xdr:spPr>
        <a:xfrm>
          <a:off x="11563427" y="62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1" name="楕円 70"/>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2" name="【道路】&#10;有形固定資産減価償却率該当値テキスト"/>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64770</xdr:rowOff>
    </xdr:to>
    <xdr:cxnSp macro="">
      <xdr:nvCxnSpPr>
        <xdr:cNvPr id="74" name="直線コネクタ 73"/>
        <xdr:cNvCxnSpPr/>
      </xdr:nvCxnSpPr>
      <xdr:spPr>
        <a:xfrm>
          <a:off x="3797300" y="6028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28194</xdr:rowOff>
    </xdr:to>
    <xdr:cxnSp macro="">
      <xdr:nvCxnSpPr>
        <xdr:cNvPr id="76" name="直線コネクタ 75"/>
        <xdr:cNvCxnSpPr/>
      </xdr:nvCxnSpPr>
      <xdr:spPr>
        <a:xfrm>
          <a:off x="2908300" y="5996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96266</xdr:rowOff>
    </xdr:from>
    <xdr:to>
      <xdr:col>10</xdr:col>
      <xdr:colOff>165100</xdr:colOff>
      <xdr:row>35</xdr:row>
      <xdr:rowOff>26416</xdr:rowOff>
    </xdr:to>
    <xdr:sp macro="" textlink="">
      <xdr:nvSpPr>
        <xdr:cNvPr id="77" name="楕円 76"/>
        <xdr:cNvSpPr/>
      </xdr:nvSpPr>
      <xdr:spPr>
        <a:xfrm>
          <a:off x="196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147066</xdr:rowOff>
    </xdr:from>
    <xdr:to>
      <xdr:col>15</xdr:col>
      <xdr:colOff>50800</xdr:colOff>
      <xdr:row>34</xdr:row>
      <xdr:rowOff>167640</xdr:rowOff>
    </xdr:to>
    <xdr:cxnSp macro="">
      <xdr:nvCxnSpPr>
        <xdr:cNvPr id="78" name="直線コネクタ 77"/>
        <xdr:cNvCxnSpPr/>
      </xdr:nvCxnSpPr>
      <xdr:spPr>
        <a:xfrm>
          <a:off x="2019300" y="5976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96266</xdr:rowOff>
    </xdr:from>
    <xdr:to>
      <xdr:col>6</xdr:col>
      <xdr:colOff>38100</xdr:colOff>
      <xdr:row>35</xdr:row>
      <xdr:rowOff>26416</xdr:rowOff>
    </xdr:to>
    <xdr:sp macro="" textlink="">
      <xdr:nvSpPr>
        <xdr:cNvPr id="79" name="楕円 78"/>
        <xdr:cNvSpPr/>
      </xdr:nvSpPr>
      <xdr:spPr>
        <a:xfrm>
          <a:off x="1079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147066</xdr:rowOff>
    </xdr:from>
    <xdr:to>
      <xdr:col>10</xdr:col>
      <xdr:colOff>114300</xdr:colOff>
      <xdr:row>34</xdr:row>
      <xdr:rowOff>147066</xdr:rowOff>
    </xdr:to>
    <xdr:cxnSp macro="">
      <xdr:nvCxnSpPr>
        <xdr:cNvPr id="80" name="直線コネクタ 79"/>
        <xdr:cNvCxnSpPr/>
      </xdr:nvCxnSpPr>
      <xdr:spPr>
        <a:xfrm>
          <a:off x="1130300" y="597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道路】&#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6" name="n_2mainValue【道路】&#10;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42943</xdr:rowOff>
    </xdr:from>
    <xdr:ext cx="405111" cy="259045"/>
    <xdr:sp macro="" textlink="">
      <xdr:nvSpPr>
        <xdr:cNvPr id="87" name="n_3mainValue【道路】&#10;有形固定資産減価償却率"/>
        <xdr:cNvSpPr txBox="1"/>
      </xdr:nvSpPr>
      <xdr:spPr>
        <a:xfrm>
          <a:off x="1816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42943</xdr:rowOff>
    </xdr:from>
    <xdr:ext cx="405111" cy="259045"/>
    <xdr:sp macro="" textlink="">
      <xdr:nvSpPr>
        <xdr:cNvPr id="88" name="n_4mainValue【道路】&#10;有形固定資産減価償却率"/>
        <xdr:cNvSpPr txBox="1"/>
      </xdr:nvSpPr>
      <xdr:spPr>
        <a:xfrm>
          <a:off x="927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12060</xdr:rowOff>
    </xdr:from>
    <xdr:to>
      <xdr:col>55</xdr:col>
      <xdr:colOff>50800</xdr:colOff>
      <xdr:row>40</xdr:row>
      <xdr:rowOff>113660</xdr:rowOff>
    </xdr:to>
    <xdr:sp macro="" textlink="">
      <xdr:nvSpPr>
        <xdr:cNvPr id="130" name="楕円 129"/>
        <xdr:cNvSpPr/>
      </xdr:nvSpPr>
      <xdr:spPr>
        <a:xfrm>
          <a:off x="10426700" y="68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161937</xdr:rowOff>
    </xdr:from>
    <xdr:ext cx="534377" cy="259045"/>
    <xdr:sp macro="" textlink="">
      <xdr:nvSpPr>
        <xdr:cNvPr id="131" name="【道路】&#10;一人当たり延長該当値テキスト"/>
        <xdr:cNvSpPr txBox="1"/>
      </xdr:nvSpPr>
      <xdr:spPr>
        <a:xfrm>
          <a:off x="10515600" y="68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74810</xdr:rowOff>
    </xdr:from>
    <xdr:to>
      <xdr:col>50</xdr:col>
      <xdr:colOff>165100</xdr:colOff>
      <xdr:row>40</xdr:row>
      <xdr:rowOff>4960</xdr:rowOff>
    </xdr:to>
    <xdr:sp macro="" textlink="">
      <xdr:nvSpPr>
        <xdr:cNvPr id="132" name="楕円 131"/>
        <xdr:cNvSpPr/>
      </xdr:nvSpPr>
      <xdr:spPr>
        <a:xfrm>
          <a:off x="9588500" y="67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125610</xdr:rowOff>
    </xdr:from>
    <xdr:to>
      <xdr:col>55</xdr:col>
      <xdr:colOff>0</xdr:colOff>
      <xdr:row>40</xdr:row>
      <xdr:rowOff>62860</xdr:rowOff>
    </xdr:to>
    <xdr:cxnSp macro="">
      <xdr:nvCxnSpPr>
        <xdr:cNvPr id="133" name="直線コネクタ 132"/>
        <xdr:cNvCxnSpPr/>
      </xdr:nvCxnSpPr>
      <xdr:spPr>
        <a:xfrm>
          <a:off x="9639300" y="6812160"/>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83432</xdr:rowOff>
    </xdr:from>
    <xdr:to>
      <xdr:col>46</xdr:col>
      <xdr:colOff>38100</xdr:colOff>
      <xdr:row>40</xdr:row>
      <xdr:rowOff>13582</xdr:rowOff>
    </xdr:to>
    <xdr:sp macro="" textlink="">
      <xdr:nvSpPr>
        <xdr:cNvPr id="134" name="楕円 133"/>
        <xdr:cNvSpPr/>
      </xdr:nvSpPr>
      <xdr:spPr>
        <a:xfrm>
          <a:off x="8699500" y="6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125610</xdr:rowOff>
    </xdr:from>
    <xdr:to>
      <xdr:col>50</xdr:col>
      <xdr:colOff>114300</xdr:colOff>
      <xdr:row>39</xdr:row>
      <xdr:rowOff>134232</xdr:rowOff>
    </xdr:to>
    <xdr:cxnSp macro="">
      <xdr:nvCxnSpPr>
        <xdr:cNvPr id="135" name="直線コネクタ 134"/>
        <xdr:cNvCxnSpPr/>
      </xdr:nvCxnSpPr>
      <xdr:spPr>
        <a:xfrm flipV="1">
          <a:off x="8750300" y="6812160"/>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89375</xdr:rowOff>
    </xdr:from>
    <xdr:to>
      <xdr:col>41</xdr:col>
      <xdr:colOff>101600</xdr:colOff>
      <xdr:row>40</xdr:row>
      <xdr:rowOff>19525</xdr:rowOff>
    </xdr:to>
    <xdr:sp macro="" textlink="">
      <xdr:nvSpPr>
        <xdr:cNvPr id="136" name="楕円 135"/>
        <xdr:cNvSpPr/>
      </xdr:nvSpPr>
      <xdr:spPr>
        <a:xfrm>
          <a:off x="7810500" y="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134232</xdr:rowOff>
    </xdr:from>
    <xdr:to>
      <xdr:col>45</xdr:col>
      <xdr:colOff>177800</xdr:colOff>
      <xdr:row>39</xdr:row>
      <xdr:rowOff>140175</xdr:rowOff>
    </xdr:to>
    <xdr:cxnSp macro="">
      <xdr:nvCxnSpPr>
        <xdr:cNvPr id="137" name="直線コネクタ 136"/>
        <xdr:cNvCxnSpPr/>
      </xdr:nvCxnSpPr>
      <xdr:spPr>
        <a:xfrm flipV="1">
          <a:off x="7861300" y="682078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99320</xdr:rowOff>
    </xdr:from>
    <xdr:to>
      <xdr:col>36</xdr:col>
      <xdr:colOff>165100</xdr:colOff>
      <xdr:row>40</xdr:row>
      <xdr:rowOff>29470</xdr:rowOff>
    </xdr:to>
    <xdr:sp macro="" textlink="">
      <xdr:nvSpPr>
        <xdr:cNvPr id="138" name="楕円 137"/>
        <xdr:cNvSpPr/>
      </xdr:nvSpPr>
      <xdr:spPr>
        <a:xfrm>
          <a:off x="6921500" y="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140175</xdr:rowOff>
    </xdr:from>
    <xdr:to>
      <xdr:col>41</xdr:col>
      <xdr:colOff>50800</xdr:colOff>
      <xdr:row>39</xdr:row>
      <xdr:rowOff>150120</xdr:rowOff>
    </xdr:to>
    <xdr:cxnSp macro="">
      <xdr:nvCxnSpPr>
        <xdr:cNvPr id="139" name="直線コネクタ 138"/>
        <xdr:cNvCxnSpPr/>
      </xdr:nvCxnSpPr>
      <xdr:spPr>
        <a:xfrm flipV="1">
          <a:off x="6972300" y="682672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167537</xdr:rowOff>
    </xdr:from>
    <xdr:ext cx="534377" cy="259045"/>
    <xdr:sp macro="" textlink="">
      <xdr:nvSpPr>
        <xdr:cNvPr id="144" name="n_1mainValue【道路】&#10;一人当たり延長"/>
        <xdr:cNvSpPr txBox="1"/>
      </xdr:nvSpPr>
      <xdr:spPr>
        <a:xfrm>
          <a:off x="9359411" y="68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4709</xdr:rowOff>
    </xdr:from>
    <xdr:ext cx="534377" cy="259045"/>
    <xdr:sp macro="" textlink="">
      <xdr:nvSpPr>
        <xdr:cNvPr id="145" name="n_2mainValue【道路】&#10;一人当たり延長"/>
        <xdr:cNvSpPr txBox="1"/>
      </xdr:nvSpPr>
      <xdr:spPr>
        <a:xfrm>
          <a:off x="8483111" y="68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10652</xdr:rowOff>
    </xdr:from>
    <xdr:ext cx="534377" cy="259045"/>
    <xdr:sp macro="" textlink="">
      <xdr:nvSpPr>
        <xdr:cNvPr id="146" name="n_3mainValue【道路】&#10;一人当たり延長"/>
        <xdr:cNvSpPr txBox="1"/>
      </xdr:nvSpPr>
      <xdr:spPr>
        <a:xfrm>
          <a:off x="7594111" y="68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20597</xdr:rowOff>
    </xdr:from>
    <xdr:ext cx="534377" cy="259045"/>
    <xdr:sp macro="" textlink="">
      <xdr:nvSpPr>
        <xdr:cNvPr id="147" name="n_4mainValue【道路】&#10;一人当たり延長"/>
        <xdr:cNvSpPr txBox="1"/>
      </xdr:nvSpPr>
      <xdr:spPr>
        <a:xfrm>
          <a:off x="6705111" y="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8" name="楕円 187"/>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89" name="【橋りょう・トンネル】&#10;有形固定資産減価償却率該当値テキスト"/>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90" name="楕円 189"/>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0</xdr:rowOff>
    </xdr:to>
    <xdr:cxnSp macro="">
      <xdr:nvCxnSpPr>
        <xdr:cNvPr id="191" name="直線コネクタ 190"/>
        <xdr:cNvCxnSpPr/>
      </xdr:nvCxnSpPr>
      <xdr:spPr>
        <a:xfrm>
          <a:off x="3797300" y="10431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2" name="楕円 191"/>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144780</xdr:rowOff>
    </xdr:to>
    <xdr:cxnSp macro="">
      <xdr:nvCxnSpPr>
        <xdr:cNvPr id="193" name="直線コネクタ 192"/>
        <xdr:cNvCxnSpPr/>
      </xdr:nvCxnSpPr>
      <xdr:spPr>
        <a:xfrm>
          <a:off x="2908300" y="10412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94" name="楕円 193"/>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125730</xdr:rowOff>
    </xdr:to>
    <xdr:cxnSp macro="">
      <xdr:nvCxnSpPr>
        <xdr:cNvPr id="195" name="直線コネクタ 194"/>
        <xdr:cNvCxnSpPr/>
      </xdr:nvCxnSpPr>
      <xdr:spPr>
        <a:xfrm>
          <a:off x="2019300" y="1038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6" name="楕円 195"/>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97155</xdr:rowOff>
    </xdr:to>
    <xdr:cxnSp macro="">
      <xdr:nvCxnSpPr>
        <xdr:cNvPr id="197" name="直線コネクタ 196"/>
        <xdr:cNvCxnSpPr/>
      </xdr:nvCxnSpPr>
      <xdr:spPr>
        <a:xfrm>
          <a:off x="1130300" y="1036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2" name="n_1mainValue【橋りょう・トンネ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3"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4" name="n_3mainValue【橋りょう・トンネ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5" name="n_4mainValue【橋りょう・トンネル】&#10;有形固定資産減価償却率"/>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28029</xdr:rowOff>
    </xdr:from>
    <xdr:to>
      <xdr:col>55</xdr:col>
      <xdr:colOff>50800</xdr:colOff>
      <xdr:row>58</xdr:row>
      <xdr:rowOff>129629</xdr:rowOff>
    </xdr:to>
    <xdr:sp macro="" textlink="">
      <xdr:nvSpPr>
        <xdr:cNvPr id="247" name="楕円 246"/>
        <xdr:cNvSpPr/>
      </xdr:nvSpPr>
      <xdr:spPr>
        <a:xfrm>
          <a:off x="10426700" y="99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50906</xdr:rowOff>
    </xdr:from>
    <xdr:ext cx="599010" cy="259045"/>
    <xdr:sp macro="" textlink="">
      <xdr:nvSpPr>
        <xdr:cNvPr id="248" name="【橋りょう・トンネル】&#10;一人当たり有形固定資産（償却資産）額該当値テキスト"/>
        <xdr:cNvSpPr txBox="1"/>
      </xdr:nvSpPr>
      <xdr:spPr>
        <a:xfrm>
          <a:off x="10515600" y="982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48217</xdr:rowOff>
    </xdr:from>
    <xdr:to>
      <xdr:col>50</xdr:col>
      <xdr:colOff>165100</xdr:colOff>
      <xdr:row>58</xdr:row>
      <xdr:rowOff>149817</xdr:rowOff>
    </xdr:to>
    <xdr:sp macro="" textlink="">
      <xdr:nvSpPr>
        <xdr:cNvPr id="249" name="楕円 248"/>
        <xdr:cNvSpPr/>
      </xdr:nvSpPr>
      <xdr:spPr>
        <a:xfrm>
          <a:off x="9588500" y="99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78829</xdr:rowOff>
    </xdr:from>
    <xdr:to>
      <xdr:col>55</xdr:col>
      <xdr:colOff>0</xdr:colOff>
      <xdr:row>58</xdr:row>
      <xdr:rowOff>99017</xdr:rowOff>
    </xdr:to>
    <xdr:cxnSp macro="">
      <xdr:nvCxnSpPr>
        <xdr:cNvPr id="250" name="直線コネクタ 249"/>
        <xdr:cNvCxnSpPr/>
      </xdr:nvCxnSpPr>
      <xdr:spPr>
        <a:xfrm flipV="1">
          <a:off x="9639300" y="10022929"/>
          <a:ext cx="8382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73513</xdr:rowOff>
    </xdr:from>
    <xdr:to>
      <xdr:col>46</xdr:col>
      <xdr:colOff>38100</xdr:colOff>
      <xdr:row>59</xdr:row>
      <xdr:rowOff>3663</xdr:rowOff>
    </xdr:to>
    <xdr:sp macro="" textlink="">
      <xdr:nvSpPr>
        <xdr:cNvPr id="251" name="楕円 250"/>
        <xdr:cNvSpPr/>
      </xdr:nvSpPr>
      <xdr:spPr>
        <a:xfrm>
          <a:off x="86995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99017</xdr:rowOff>
    </xdr:from>
    <xdr:to>
      <xdr:col>50</xdr:col>
      <xdr:colOff>114300</xdr:colOff>
      <xdr:row>58</xdr:row>
      <xdr:rowOff>124313</xdr:rowOff>
    </xdr:to>
    <xdr:cxnSp macro="">
      <xdr:nvCxnSpPr>
        <xdr:cNvPr id="252" name="直線コネクタ 251"/>
        <xdr:cNvCxnSpPr/>
      </xdr:nvCxnSpPr>
      <xdr:spPr>
        <a:xfrm flipV="1">
          <a:off x="8750300" y="10043117"/>
          <a:ext cx="8890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86053</xdr:rowOff>
    </xdr:from>
    <xdr:to>
      <xdr:col>41</xdr:col>
      <xdr:colOff>101600</xdr:colOff>
      <xdr:row>59</xdr:row>
      <xdr:rowOff>16203</xdr:rowOff>
    </xdr:to>
    <xdr:sp macro="" textlink="">
      <xdr:nvSpPr>
        <xdr:cNvPr id="253" name="楕円 252"/>
        <xdr:cNvSpPr/>
      </xdr:nvSpPr>
      <xdr:spPr>
        <a:xfrm>
          <a:off x="7810500" y="100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124313</xdr:rowOff>
    </xdr:from>
    <xdr:to>
      <xdr:col>45</xdr:col>
      <xdr:colOff>177800</xdr:colOff>
      <xdr:row>58</xdr:row>
      <xdr:rowOff>136853</xdr:rowOff>
    </xdr:to>
    <xdr:cxnSp macro="">
      <xdr:nvCxnSpPr>
        <xdr:cNvPr id="254" name="直線コネクタ 253"/>
        <xdr:cNvCxnSpPr/>
      </xdr:nvCxnSpPr>
      <xdr:spPr>
        <a:xfrm flipV="1">
          <a:off x="7861300" y="10068413"/>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114876</xdr:rowOff>
    </xdr:from>
    <xdr:to>
      <xdr:col>36</xdr:col>
      <xdr:colOff>165100</xdr:colOff>
      <xdr:row>59</xdr:row>
      <xdr:rowOff>45026</xdr:rowOff>
    </xdr:to>
    <xdr:sp macro="" textlink="">
      <xdr:nvSpPr>
        <xdr:cNvPr id="255" name="楕円 254"/>
        <xdr:cNvSpPr/>
      </xdr:nvSpPr>
      <xdr:spPr>
        <a:xfrm>
          <a:off x="6921500" y="100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136853</xdr:rowOff>
    </xdr:from>
    <xdr:to>
      <xdr:col>41</xdr:col>
      <xdr:colOff>50800</xdr:colOff>
      <xdr:row>58</xdr:row>
      <xdr:rowOff>165676</xdr:rowOff>
    </xdr:to>
    <xdr:cxnSp macro="">
      <xdr:nvCxnSpPr>
        <xdr:cNvPr id="256" name="直線コネクタ 255"/>
        <xdr:cNvCxnSpPr/>
      </xdr:nvCxnSpPr>
      <xdr:spPr>
        <a:xfrm flipV="1">
          <a:off x="6972300" y="10080953"/>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166344</xdr:rowOff>
    </xdr:from>
    <xdr:ext cx="599010" cy="259045"/>
    <xdr:sp macro="" textlink="">
      <xdr:nvSpPr>
        <xdr:cNvPr id="261" name="n_1mainValue【橋りょう・トンネル】&#10;一人当たり有形固定資産（償却資産）額"/>
        <xdr:cNvSpPr txBox="1"/>
      </xdr:nvSpPr>
      <xdr:spPr>
        <a:xfrm>
          <a:off x="9327095" y="97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20190</xdr:rowOff>
    </xdr:from>
    <xdr:ext cx="599010" cy="259045"/>
    <xdr:sp macro="" textlink="">
      <xdr:nvSpPr>
        <xdr:cNvPr id="262" name="n_2mainValue【橋りょう・トンネル】&#10;一人当たり有形固定資産（償却資産）額"/>
        <xdr:cNvSpPr txBox="1"/>
      </xdr:nvSpPr>
      <xdr:spPr>
        <a:xfrm>
          <a:off x="8450795" y="97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32730</xdr:rowOff>
    </xdr:from>
    <xdr:ext cx="599010" cy="259045"/>
    <xdr:sp macro="" textlink="">
      <xdr:nvSpPr>
        <xdr:cNvPr id="263" name="n_3mainValue【橋りょう・トンネル】&#10;一人当たり有形固定資産（償却資産）額"/>
        <xdr:cNvSpPr txBox="1"/>
      </xdr:nvSpPr>
      <xdr:spPr>
        <a:xfrm>
          <a:off x="7561795" y="98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61553</xdr:rowOff>
    </xdr:from>
    <xdr:ext cx="599010" cy="259045"/>
    <xdr:sp macro="" textlink="">
      <xdr:nvSpPr>
        <xdr:cNvPr id="264" name="n_4mainValue【橋りょう・トンネル】&#10;一人当たり有形固定資産（償却資産）額"/>
        <xdr:cNvSpPr txBox="1"/>
      </xdr:nvSpPr>
      <xdr:spPr>
        <a:xfrm>
          <a:off x="6672795" y="98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137795</xdr:rowOff>
    </xdr:from>
    <xdr:to>
      <xdr:col>24</xdr:col>
      <xdr:colOff>114300</xdr:colOff>
      <xdr:row>85</xdr:row>
      <xdr:rowOff>67945</xdr:rowOff>
    </xdr:to>
    <xdr:sp macro="" textlink="">
      <xdr:nvSpPr>
        <xdr:cNvPr id="305" name="楕円 304"/>
        <xdr:cNvSpPr/>
      </xdr:nvSpPr>
      <xdr:spPr>
        <a:xfrm>
          <a:off x="4584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116222</xdr:rowOff>
    </xdr:from>
    <xdr:ext cx="405111" cy="259045"/>
    <xdr:sp macro="" textlink="">
      <xdr:nvSpPr>
        <xdr:cNvPr id="306" name="【公営住宅】&#10;有形固定資産減価償却率該当値テキスト"/>
        <xdr:cNvSpPr txBox="1"/>
      </xdr:nvSpPr>
      <xdr:spPr>
        <a:xfrm>
          <a:off x="4673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07" name="楕円 306"/>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28575</xdr:rowOff>
    </xdr:to>
    <xdr:cxnSp macro="">
      <xdr:nvCxnSpPr>
        <xdr:cNvPr id="308" name="直線コネクタ 307"/>
        <xdr:cNvCxnSpPr/>
      </xdr:nvCxnSpPr>
      <xdr:spPr>
        <a:xfrm flipV="1">
          <a:off x="3797300" y="145903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103505</xdr:rowOff>
    </xdr:from>
    <xdr:to>
      <xdr:col>15</xdr:col>
      <xdr:colOff>101600</xdr:colOff>
      <xdr:row>85</xdr:row>
      <xdr:rowOff>33655</xdr:rowOff>
    </xdr:to>
    <xdr:sp macro="" textlink="">
      <xdr:nvSpPr>
        <xdr:cNvPr id="309" name="楕円 308"/>
        <xdr:cNvSpPr/>
      </xdr:nvSpPr>
      <xdr:spPr>
        <a:xfrm>
          <a:off x="2857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154305</xdr:rowOff>
    </xdr:from>
    <xdr:to>
      <xdr:col>19</xdr:col>
      <xdr:colOff>177800</xdr:colOff>
      <xdr:row>85</xdr:row>
      <xdr:rowOff>28575</xdr:rowOff>
    </xdr:to>
    <xdr:cxnSp macro="">
      <xdr:nvCxnSpPr>
        <xdr:cNvPr id="310" name="直線コネクタ 309"/>
        <xdr:cNvCxnSpPr/>
      </xdr:nvCxnSpPr>
      <xdr:spPr>
        <a:xfrm>
          <a:off x="2908300" y="14556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80645</xdr:rowOff>
    </xdr:from>
    <xdr:to>
      <xdr:col>10</xdr:col>
      <xdr:colOff>165100</xdr:colOff>
      <xdr:row>85</xdr:row>
      <xdr:rowOff>10795</xdr:rowOff>
    </xdr:to>
    <xdr:sp macro="" textlink="">
      <xdr:nvSpPr>
        <xdr:cNvPr id="311" name="楕円 310"/>
        <xdr:cNvSpPr/>
      </xdr:nvSpPr>
      <xdr:spPr>
        <a:xfrm>
          <a:off x="1968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131445</xdr:rowOff>
    </xdr:from>
    <xdr:to>
      <xdr:col>15</xdr:col>
      <xdr:colOff>50800</xdr:colOff>
      <xdr:row>84</xdr:row>
      <xdr:rowOff>154305</xdr:rowOff>
    </xdr:to>
    <xdr:cxnSp macro="">
      <xdr:nvCxnSpPr>
        <xdr:cNvPr id="312" name="直線コネクタ 311"/>
        <xdr:cNvCxnSpPr/>
      </xdr:nvCxnSpPr>
      <xdr:spPr>
        <a:xfrm>
          <a:off x="2019300" y="14533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53975</xdr:rowOff>
    </xdr:from>
    <xdr:to>
      <xdr:col>6</xdr:col>
      <xdr:colOff>38100</xdr:colOff>
      <xdr:row>84</xdr:row>
      <xdr:rowOff>155575</xdr:rowOff>
    </xdr:to>
    <xdr:sp macro="" textlink="">
      <xdr:nvSpPr>
        <xdr:cNvPr id="313" name="楕円 312"/>
        <xdr:cNvSpPr/>
      </xdr:nvSpPr>
      <xdr:spPr>
        <a:xfrm>
          <a:off x="1079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104775</xdr:rowOff>
    </xdr:from>
    <xdr:to>
      <xdr:col>10</xdr:col>
      <xdr:colOff>114300</xdr:colOff>
      <xdr:row>84</xdr:row>
      <xdr:rowOff>131445</xdr:rowOff>
    </xdr:to>
    <xdr:cxnSp macro="">
      <xdr:nvCxnSpPr>
        <xdr:cNvPr id="314" name="直線コネクタ 313"/>
        <xdr:cNvCxnSpPr/>
      </xdr:nvCxnSpPr>
      <xdr:spPr>
        <a:xfrm>
          <a:off x="1130300" y="14506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19" name="n_1mainValue【公営住宅】&#10;有形固定資産減価償却率"/>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24782</xdr:rowOff>
    </xdr:from>
    <xdr:ext cx="405111" cy="259045"/>
    <xdr:sp macro="" textlink="">
      <xdr:nvSpPr>
        <xdr:cNvPr id="320" name="n_2mainValue【公営住宅】&#10;有形固定資産減価償却率"/>
        <xdr:cNvSpPr txBox="1"/>
      </xdr:nvSpPr>
      <xdr:spPr>
        <a:xfrm>
          <a:off x="2705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1922</xdr:rowOff>
    </xdr:from>
    <xdr:ext cx="405111" cy="259045"/>
    <xdr:sp macro="" textlink="">
      <xdr:nvSpPr>
        <xdr:cNvPr id="321" name="n_3mainValue【公営住宅】&#10;有形固定資産減価償却率"/>
        <xdr:cNvSpPr txBox="1"/>
      </xdr:nvSpPr>
      <xdr:spPr>
        <a:xfrm>
          <a:off x="1816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146702</xdr:rowOff>
    </xdr:from>
    <xdr:ext cx="405111" cy="259045"/>
    <xdr:sp macro="" textlink="">
      <xdr:nvSpPr>
        <xdr:cNvPr id="322" name="n_4mainValue【公営住宅】&#10;有形固定資産減価償却率"/>
        <xdr:cNvSpPr txBox="1"/>
      </xdr:nvSpPr>
      <xdr:spPr>
        <a:xfrm>
          <a:off x="927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51" name="【公営住宅】&#10;一人当たり面積平均値テキスト"/>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79375</xdr:rowOff>
    </xdr:from>
    <xdr:to>
      <xdr:col>55</xdr:col>
      <xdr:colOff>50800</xdr:colOff>
      <xdr:row>85</xdr:row>
      <xdr:rowOff>9525</xdr:rowOff>
    </xdr:to>
    <xdr:sp macro="" textlink="">
      <xdr:nvSpPr>
        <xdr:cNvPr id="362" name="楕円 361"/>
        <xdr:cNvSpPr/>
      </xdr:nvSpPr>
      <xdr:spPr>
        <a:xfrm>
          <a:off x="10426700" y="144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102252</xdr:rowOff>
    </xdr:from>
    <xdr:ext cx="469744" cy="259045"/>
    <xdr:sp macro="" textlink="">
      <xdr:nvSpPr>
        <xdr:cNvPr id="363" name="【公営住宅】&#10;一人当たり面積該当値テキスト"/>
        <xdr:cNvSpPr txBox="1"/>
      </xdr:nvSpPr>
      <xdr:spPr>
        <a:xfrm>
          <a:off x="10515600" y="1433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85344</xdr:rowOff>
    </xdr:from>
    <xdr:to>
      <xdr:col>50</xdr:col>
      <xdr:colOff>165100</xdr:colOff>
      <xdr:row>85</xdr:row>
      <xdr:rowOff>15494</xdr:rowOff>
    </xdr:to>
    <xdr:sp macro="" textlink="">
      <xdr:nvSpPr>
        <xdr:cNvPr id="364" name="楕円 363"/>
        <xdr:cNvSpPr/>
      </xdr:nvSpPr>
      <xdr:spPr>
        <a:xfrm>
          <a:off x="9588500" y="14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130175</xdr:rowOff>
    </xdr:from>
    <xdr:to>
      <xdr:col>55</xdr:col>
      <xdr:colOff>0</xdr:colOff>
      <xdr:row>84</xdr:row>
      <xdr:rowOff>136144</xdr:rowOff>
    </xdr:to>
    <xdr:cxnSp macro="">
      <xdr:nvCxnSpPr>
        <xdr:cNvPr id="365" name="直線コネクタ 364"/>
        <xdr:cNvCxnSpPr/>
      </xdr:nvCxnSpPr>
      <xdr:spPr>
        <a:xfrm flipV="1">
          <a:off x="9639300" y="14531975"/>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90805</xdr:rowOff>
    </xdr:from>
    <xdr:to>
      <xdr:col>46</xdr:col>
      <xdr:colOff>38100</xdr:colOff>
      <xdr:row>85</xdr:row>
      <xdr:rowOff>20955</xdr:rowOff>
    </xdr:to>
    <xdr:sp macro="" textlink="">
      <xdr:nvSpPr>
        <xdr:cNvPr id="366" name="楕円 365"/>
        <xdr:cNvSpPr/>
      </xdr:nvSpPr>
      <xdr:spPr>
        <a:xfrm>
          <a:off x="8699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136144</xdr:rowOff>
    </xdr:from>
    <xdr:to>
      <xdr:col>50</xdr:col>
      <xdr:colOff>114300</xdr:colOff>
      <xdr:row>84</xdr:row>
      <xdr:rowOff>141605</xdr:rowOff>
    </xdr:to>
    <xdr:cxnSp macro="">
      <xdr:nvCxnSpPr>
        <xdr:cNvPr id="367" name="直線コネクタ 366"/>
        <xdr:cNvCxnSpPr/>
      </xdr:nvCxnSpPr>
      <xdr:spPr>
        <a:xfrm flipV="1">
          <a:off x="8750300" y="14537944"/>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94614</xdr:rowOff>
    </xdr:from>
    <xdr:to>
      <xdr:col>41</xdr:col>
      <xdr:colOff>101600</xdr:colOff>
      <xdr:row>85</xdr:row>
      <xdr:rowOff>24764</xdr:rowOff>
    </xdr:to>
    <xdr:sp macro="" textlink="">
      <xdr:nvSpPr>
        <xdr:cNvPr id="368" name="楕円 367"/>
        <xdr:cNvSpPr/>
      </xdr:nvSpPr>
      <xdr:spPr>
        <a:xfrm>
          <a:off x="7810500" y="144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141605</xdr:rowOff>
    </xdr:from>
    <xdr:to>
      <xdr:col>45</xdr:col>
      <xdr:colOff>177800</xdr:colOff>
      <xdr:row>84</xdr:row>
      <xdr:rowOff>145414</xdr:rowOff>
    </xdr:to>
    <xdr:cxnSp macro="">
      <xdr:nvCxnSpPr>
        <xdr:cNvPr id="369" name="直線コネクタ 368"/>
        <xdr:cNvCxnSpPr/>
      </xdr:nvCxnSpPr>
      <xdr:spPr>
        <a:xfrm flipV="1">
          <a:off x="7861300" y="14543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100712</xdr:rowOff>
    </xdr:from>
    <xdr:to>
      <xdr:col>36</xdr:col>
      <xdr:colOff>165100</xdr:colOff>
      <xdr:row>85</xdr:row>
      <xdr:rowOff>30862</xdr:rowOff>
    </xdr:to>
    <xdr:sp macro="" textlink="">
      <xdr:nvSpPr>
        <xdr:cNvPr id="370" name="楕円 369"/>
        <xdr:cNvSpPr/>
      </xdr:nvSpPr>
      <xdr:spPr>
        <a:xfrm>
          <a:off x="6921500" y="145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145414</xdr:rowOff>
    </xdr:from>
    <xdr:to>
      <xdr:col>41</xdr:col>
      <xdr:colOff>50800</xdr:colOff>
      <xdr:row>84</xdr:row>
      <xdr:rowOff>151512</xdr:rowOff>
    </xdr:to>
    <xdr:cxnSp macro="">
      <xdr:nvCxnSpPr>
        <xdr:cNvPr id="371" name="直線コネクタ 370"/>
        <xdr:cNvCxnSpPr/>
      </xdr:nvCxnSpPr>
      <xdr:spPr>
        <a:xfrm flipV="1">
          <a:off x="6972300" y="14547214"/>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77995</xdr:rowOff>
    </xdr:from>
    <xdr:ext cx="469744" cy="259045"/>
    <xdr:sp macro="" textlink="">
      <xdr:nvSpPr>
        <xdr:cNvPr id="372" name="n_1aveValue【公営住宅】&#10;一人当たり面積"/>
        <xdr:cNvSpPr txBox="1"/>
      </xdr:nvSpPr>
      <xdr:spPr>
        <a:xfrm>
          <a:off x="93917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99713</xdr:rowOff>
    </xdr:from>
    <xdr:ext cx="469744" cy="259045"/>
    <xdr:sp macro="" textlink="">
      <xdr:nvSpPr>
        <xdr:cNvPr id="373" name="n_2aveValue【公営住宅】&#10;一人当たり面積"/>
        <xdr:cNvSpPr txBox="1"/>
      </xdr:nvSpPr>
      <xdr:spPr>
        <a:xfrm>
          <a:off x="8515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74" name="n_3ave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108348</xdr:rowOff>
    </xdr:from>
    <xdr:ext cx="469744" cy="259045"/>
    <xdr:sp macro="" textlink="">
      <xdr:nvSpPr>
        <xdr:cNvPr id="375" name="n_4aveValue【公営住宅】&#10;一人当たり面積"/>
        <xdr:cNvSpPr txBox="1"/>
      </xdr:nvSpPr>
      <xdr:spPr>
        <a:xfrm>
          <a:off x="6737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32021</xdr:rowOff>
    </xdr:from>
    <xdr:ext cx="469744" cy="259045"/>
    <xdr:sp macro="" textlink="">
      <xdr:nvSpPr>
        <xdr:cNvPr id="376" name="n_1mainValue【公営住宅】&#10;一人当たり面積"/>
        <xdr:cNvSpPr txBox="1"/>
      </xdr:nvSpPr>
      <xdr:spPr>
        <a:xfrm>
          <a:off x="9391727" y="142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37482</xdr:rowOff>
    </xdr:from>
    <xdr:ext cx="469744" cy="259045"/>
    <xdr:sp macro="" textlink="">
      <xdr:nvSpPr>
        <xdr:cNvPr id="377" name="n_2mainValue【公営住宅】&#10;一人当たり面積"/>
        <xdr:cNvSpPr txBox="1"/>
      </xdr:nvSpPr>
      <xdr:spPr>
        <a:xfrm>
          <a:off x="8515427" y="1426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41291</xdr:rowOff>
    </xdr:from>
    <xdr:ext cx="469744" cy="259045"/>
    <xdr:sp macro="" textlink="">
      <xdr:nvSpPr>
        <xdr:cNvPr id="378" name="n_3mainValue【公営住宅】&#10;一人当たり面積"/>
        <xdr:cNvSpPr txBox="1"/>
      </xdr:nvSpPr>
      <xdr:spPr>
        <a:xfrm>
          <a:off x="7626427" y="142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47389</xdr:rowOff>
    </xdr:from>
    <xdr:ext cx="469744" cy="259045"/>
    <xdr:sp macro="" textlink="">
      <xdr:nvSpPr>
        <xdr:cNvPr id="379" name="n_4mainValue【公営住宅】&#10;一人当たり面積"/>
        <xdr:cNvSpPr txBox="1"/>
      </xdr:nvSpPr>
      <xdr:spPr>
        <a:xfrm>
          <a:off x="6737427" y="1427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55897</xdr:rowOff>
    </xdr:from>
    <xdr:ext cx="405111" cy="259045"/>
    <xdr:sp macro="" textlink="">
      <xdr:nvSpPr>
        <xdr:cNvPr id="408" name="【港湾・漁港】&#10;有形固定資産減価償却率平均値テキスト"/>
        <xdr:cNvSpPr txBox="1"/>
      </xdr:nvSpPr>
      <xdr:spPr>
        <a:xfrm>
          <a:off x="4673600" y="18058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410" name="フローチャート: 判断 409"/>
        <xdr:cNvSpPr/>
      </xdr:nvSpPr>
      <xdr:spPr>
        <a:xfrm>
          <a:off x="3746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411" name="フローチャート: 判断 410"/>
        <xdr:cNvSpPr/>
      </xdr:nvSpPr>
      <xdr:spPr>
        <a:xfrm>
          <a:off x="2857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2" name="フローチャート: 判断 411"/>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13" name="フローチャート: 判断 412"/>
        <xdr:cNvSpPr/>
      </xdr:nvSpPr>
      <xdr:spPr>
        <a:xfrm>
          <a:off x="107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19686</xdr:rowOff>
    </xdr:from>
    <xdr:to>
      <xdr:col>24</xdr:col>
      <xdr:colOff>114300</xdr:colOff>
      <xdr:row>107</xdr:row>
      <xdr:rowOff>121286</xdr:rowOff>
    </xdr:to>
    <xdr:sp macro="" textlink="">
      <xdr:nvSpPr>
        <xdr:cNvPr id="419" name="楕円 418"/>
        <xdr:cNvSpPr/>
      </xdr:nvSpPr>
      <xdr:spPr>
        <a:xfrm>
          <a:off x="4584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106063</xdr:rowOff>
    </xdr:from>
    <xdr:ext cx="405111" cy="259045"/>
    <xdr:sp macro="" textlink="">
      <xdr:nvSpPr>
        <xdr:cNvPr id="420" name="【港湾・漁港】&#10;有形固定資産減価償却率該当値テキスト"/>
        <xdr:cNvSpPr txBox="1"/>
      </xdr:nvSpPr>
      <xdr:spPr>
        <a:xfrm>
          <a:off x="4673600" y="1827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160655</xdr:rowOff>
    </xdr:from>
    <xdr:to>
      <xdr:col>20</xdr:col>
      <xdr:colOff>38100</xdr:colOff>
      <xdr:row>107</xdr:row>
      <xdr:rowOff>90805</xdr:rowOff>
    </xdr:to>
    <xdr:sp macro="" textlink="">
      <xdr:nvSpPr>
        <xdr:cNvPr id="421" name="楕円 420"/>
        <xdr:cNvSpPr/>
      </xdr:nvSpPr>
      <xdr:spPr>
        <a:xfrm>
          <a:off x="3746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40005</xdr:rowOff>
    </xdr:from>
    <xdr:to>
      <xdr:col>24</xdr:col>
      <xdr:colOff>63500</xdr:colOff>
      <xdr:row>107</xdr:row>
      <xdr:rowOff>70486</xdr:rowOff>
    </xdr:to>
    <xdr:cxnSp macro="">
      <xdr:nvCxnSpPr>
        <xdr:cNvPr id="422" name="直線コネクタ 421"/>
        <xdr:cNvCxnSpPr/>
      </xdr:nvCxnSpPr>
      <xdr:spPr>
        <a:xfrm>
          <a:off x="3797300" y="183851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128270</xdr:rowOff>
    </xdr:from>
    <xdr:to>
      <xdr:col>15</xdr:col>
      <xdr:colOff>101600</xdr:colOff>
      <xdr:row>107</xdr:row>
      <xdr:rowOff>58420</xdr:rowOff>
    </xdr:to>
    <xdr:sp macro="" textlink="">
      <xdr:nvSpPr>
        <xdr:cNvPr id="423" name="楕円 422"/>
        <xdr:cNvSpPr/>
      </xdr:nvSpPr>
      <xdr:spPr>
        <a:xfrm>
          <a:off x="2857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xdr:rowOff>
    </xdr:from>
    <xdr:to>
      <xdr:col>19</xdr:col>
      <xdr:colOff>177800</xdr:colOff>
      <xdr:row>107</xdr:row>
      <xdr:rowOff>40005</xdr:rowOff>
    </xdr:to>
    <xdr:cxnSp macro="">
      <xdr:nvCxnSpPr>
        <xdr:cNvPr id="424" name="直線コネクタ 423"/>
        <xdr:cNvCxnSpPr/>
      </xdr:nvCxnSpPr>
      <xdr:spPr>
        <a:xfrm>
          <a:off x="2908300" y="1835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95886</xdr:rowOff>
    </xdr:from>
    <xdr:to>
      <xdr:col>10</xdr:col>
      <xdr:colOff>165100</xdr:colOff>
      <xdr:row>107</xdr:row>
      <xdr:rowOff>26036</xdr:rowOff>
    </xdr:to>
    <xdr:sp macro="" textlink="">
      <xdr:nvSpPr>
        <xdr:cNvPr id="425" name="楕円 424"/>
        <xdr:cNvSpPr/>
      </xdr:nvSpPr>
      <xdr:spPr>
        <a:xfrm>
          <a:off x="1968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146686</xdr:rowOff>
    </xdr:from>
    <xdr:to>
      <xdr:col>15</xdr:col>
      <xdr:colOff>50800</xdr:colOff>
      <xdr:row>107</xdr:row>
      <xdr:rowOff>7620</xdr:rowOff>
    </xdr:to>
    <xdr:cxnSp macro="">
      <xdr:nvCxnSpPr>
        <xdr:cNvPr id="426" name="直線コネクタ 425"/>
        <xdr:cNvCxnSpPr/>
      </xdr:nvCxnSpPr>
      <xdr:spPr>
        <a:xfrm>
          <a:off x="2019300" y="18320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63500</xdr:rowOff>
    </xdr:from>
    <xdr:to>
      <xdr:col>6</xdr:col>
      <xdr:colOff>38100</xdr:colOff>
      <xdr:row>106</xdr:row>
      <xdr:rowOff>165100</xdr:rowOff>
    </xdr:to>
    <xdr:sp macro="" textlink="">
      <xdr:nvSpPr>
        <xdr:cNvPr id="427" name="楕円 426"/>
        <xdr:cNvSpPr/>
      </xdr:nvSpPr>
      <xdr:spPr>
        <a:xfrm>
          <a:off x="107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114300</xdr:rowOff>
    </xdr:from>
    <xdr:to>
      <xdr:col>10</xdr:col>
      <xdr:colOff>114300</xdr:colOff>
      <xdr:row>106</xdr:row>
      <xdr:rowOff>146686</xdr:rowOff>
    </xdr:to>
    <xdr:cxnSp macro="">
      <xdr:nvCxnSpPr>
        <xdr:cNvPr id="428" name="直線コネクタ 427"/>
        <xdr:cNvCxnSpPr/>
      </xdr:nvCxnSpPr>
      <xdr:spPr>
        <a:xfrm>
          <a:off x="1130300" y="18288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48277</xdr:rowOff>
    </xdr:from>
    <xdr:ext cx="405111" cy="259045"/>
    <xdr:sp macro="" textlink="">
      <xdr:nvSpPr>
        <xdr:cNvPr id="429" name="n_1aveValue【港湾・漁港】&#10;有形固定資産減価償却率"/>
        <xdr:cNvSpPr txBox="1"/>
      </xdr:nvSpPr>
      <xdr:spPr>
        <a:xfrm>
          <a:off x="3582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160672</xdr:rowOff>
    </xdr:from>
    <xdr:ext cx="405111" cy="259045"/>
    <xdr:sp macro="" textlink="">
      <xdr:nvSpPr>
        <xdr:cNvPr id="430" name="n_2aveValue【港湾・漁港】&#10;有形固定資産減価償却率"/>
        <xdr:cNvSpPr txBox="1"/>
      </xdr:nvSpPr>
      <xdr:spPr>
        <a:xfrm>
          <a:off x="2705744" y="179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31" name="n_3aveValue【港湾・漁港】&#10;有形固定資産減価償却率"/>
        <xdr:cNvSpPr txBox="1"/>
      </xdr:nvSpPr>
      <xdr:spPr>
        <a:xfrm>
          <a:off x="1816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116857</xdr:rowOff>
    </xdr:from>
    <xdr:ext cx="405111" cy="259045"/>
    <xdr:sp macro="" textlink="">
      <xdr:nvSpPr>
        <xdr:cNvPr id="432" name="n_4aveValue【港湾・漁港】&#10;有形固定資産減価償却率"/>
        <xdr:cNvSpPr txBox="1"/>
      </xdr:nvSpPr>
      <xdr:spPr>
        <a:xfrm>
          <a:off x="927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81932</xdr:rowOff>
    </xdr:from>
    <xdr:ext cx="405111" cy="259045"/>
    <xdr:sp macro="" textlink="">
      <xdr:nvSpPr>
        <xdr:cNvPr id="433" name="n_1mainValue【港湾・漁港】&#10;有形固定資産減価償却率"/>
        <xdr:cNvSpPr txBox="1"/>
      </xdr:nvSpPr>
      <xdr:spPr>
        <a:xfrm>
          <a:off x="3582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434" name="n_2mainValue【港湾・漁港】&#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17163</xdr:rowOff>
    </xdr:from>
    <xdr:ext cx="405111" cy="259045"/>
    <xdr:sp macro="" textlink="">
      <xdr:nvSpPr>
        <xdr:cNvPr id="435" name="n_3mainValue【港湾・漁港】&#10;有形固定資産減価償却率"/>
        <xdr:cNvSpPr txBox="1"/>
      </xdr:nvSpPr>
      <xdr:spPr>
        <a:xfrm>
          <a:off x="1816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156227</xdr:rowOff>
    </xdr:from>
    <xdr:ext cx="405111" cy="259045"/>
    <xdr:sp macro="" textlink="">
      <xdr:nvSpPr>
        <xdr:cNvPr id="436" name="n_4mainValue【港湾・漁港】&#10;有形固定資産減価償却率"/>
        <xdr:cNvSpPr txBox="1"/>
      </xdr:nvSpPr>
      <xdr:spPr>
        <a:xfrm>
          <a:off x="927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171418</xdr:rowOff>
    </xdr:from>
    <xdr:ext cx="690189" cy="259045"/>
    <xdr:sp macro="" textlink="">
      <xdr:nvSpPr>
        <xdr:cNvPr id="461" name="【港湾・漁港】&#10;一人当たり有形固定資産（償却資産）額平均値テキスト"/>
        <xdr:cNvSpPr txBox="1"/>
      </xdr:nvSpPr>
      <xdr:spPr>
        <a:xfrm>
          <a:off x="10515600" y="17830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41908</xdr:rowOff>
    </xdr:from>
    <xdr:to>
      <xdr:col>50</xdr:col>
      <xdr:colOff>165100</xdr:colOff>
      <xdr:row>104</xdr:row>
      <xdr:rowOff>143508</xdr:rowOff>
    </xdr:to>
    <xdr:sp macro="" textlink="">
      <xdr:nvSpPr>
        <xdr:cNvPr id="463" name="フローチャート: 判断 462"/>
        <xdr:cNvSpPr/>
      </xdr:nvSpPr>
      <xdr:spPr>
        <a:xfrm>
          <a:off x="9588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141920</xdr:rowOff>
    </xdr:from>
    <xdr:to>
      <xdr:col>46</xdr:col>
      <xdr:colOff>38100</xdr:colOff>
      <xdr:row>105</xdr:row>
      <xdr:rowOff>72070</xdr:rowOff>
    </xdr:to>
    <xdr:sp macro="" textlink="">
      <xdr:nvSpPr>
        <xdr:cNvPr id="464" name="フローチャート: 判断 463"/>
        <xdr:cNvSpPr/>
      </xdr:nvSpPr>
      <xdr:spPr>
        <a:xfrm>
          <a:off x="8699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156573</xdr:rowOff>
    </xdr:from>
    <xdr:to>
      <xdr:col>41</xdr:col>
      <xdr:colOff>101600</xdr:colOff>
      <xdr:row>105</xdr:row>
      <xdr:rowOff>86723</xdr:rowOff>
    </xdr:to>
    <xdr:sp macro="" textlink="">
      <xdr:nvSpPr>
        <xdr:cNvPr id="465" name="フローチャート: 判断 464"/>
        <xdr:cNvSpPr/>
      </xdr:nvSpPr>
      <xdr:spPr>
        <a:xfrm>
          <a:off x="7810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50693</xdr:rowOff>
    </xdr:from>
    <xdr:to>
      <xdr:col>36</xdr:col>
      <xdr:colOff>165100</xdr:colOff>
      <xdr:row>104</xdr:row>
      <xdr:rowOff>152293</xdr:rowOff>
    </xdr:to>
    <xdr:sp macro="" textlink="">
      <xdr:nvSpPr>
        <xdr:cNvPr id="466" name="フローチャート: 判断 465"/>
        <xdr:cNvSpPr/>
      </xdr:nvSpPr>
      <xdr:spPr>
        <a:xfrm>
          <a:off x="6921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59044</xdr:rowOff>
    </xdr:from>
    <xdr:to>
      <xdr:col>55</xdr:col>
      <xdr:colOff>50800</xdr:colOff>
      <xdr:row>100</xdr:row>
      <xdr:rowOff>160644</xdr:rowOff>
    </xdr:to>
    <xdr:sp macro="" textlink="">
      <xdr:nvSpPr>
        <xdr:cNvPr id="472" name="楕円 471"/>
        <xdr:cNvSpPr/>
      </xdr:nvSpPr>
      <xdr:spPr>
        <a:xfrm>
          <a:off x="10426700" y="172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12071</xdr:rowOff>
    </xdr:from>
    <xdr:ext cx="690189" cy="259045"/>
    <xdr:sp macro="" textlink="">
      <xdr:nvSpPr>
        <xdr:cNvPr id="473" name="【港湾・漁港】&#10;一人当たり有形固定資産（償却資産）額該当値テキスト"/>
        <xdr:cNvSpPr txBox="1"/>
      </xdr:nvSpPr>
      <xdr:spPr>
        <a:xfrm>
          <a:off x="10515600" y="17157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81173</xdr:rowOff>
    </xdr:from>
    <xdr:to>
      <xdr:col>50</xdr:col>
      <xdr:colOff>165100</xdr:colOff>
      <xdr:row>101</xdr:row>
      <xdr:rowOff>11323</xdr:rowOff>
    </xdr:to>
    <xdr:sp macro="" textlink="">
      <xdr:nvSpPr>
        <xdr:cNvPr id="474" name="楕円 473"/>
        <xdr:cNvSpPr/>
      </xdr:nvSpPr>
      <xdr:spPr>
        <a:xfrm>
          <a:off x="9588500" y="172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109844</xdr:rowOff>
    </xdr:from>
    <xdr:to>
      <xdr:col>55</xdr:col>
      <xdr:colOff>0</xdr:colOff>
      <xdr:row>100</xdr:row>
      <xdr:rowOff>131973</xdr:rowOff>
    </xdr:to>
    <xdr:cxnSp macro="">
      <xdr:nvCxnSpPr>
        <xdr:cNvPr id="475" name="直線コネクタ 474"/>
        <xdr:cNvCxnSpPr/>
      </xdr:nvCxnSpPr>
      <xdr:spPr>
        <a:xfrm flipV="1">
          <a:off x="9639300" y="17254844"/>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101367</xdr:rowOff>
    </xdr:from>
    <xdr:to>
      <xdr:col>46</xdr:col>
      <xdr:colOff>38100</xdr:colOff>
      <xdr:row>101</xdr:row>
      <xdr:rowOff>31517</xdr:rowOff>
    </xdr:to>
    <xdr:sp macro="" textlink="">
      <xdr:nvSpPr>
        <xdr:cNvPr id="476" name="楕円 475"/>
        <xdr:cNvSpPr/>
      </xdr:nvSpPr>
      <xdr:spPr>
        <a:xfrm>
          <a:off x="8699500" y="172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131973</xdr:rowOff>
    </xdr:from>
    <xdr:to>
      <xdr:col>50</xdr:col>
      <xdr:colOff>114300</xdr:colOff>
      <xdr:row>100</xdr:row>
      <xdr:rowOff>152167</xdr:rowOff>
    </xdr:to>
    <xdr:cxnSp macro="">
      <xdr:nvCxnSpPr>
        <xdr:cNvPr id="477" name="直線コネクタ 476"/>
        <xdr:cNvCxnSpPr/>
      </xdr:nvCxnSpPr>
      <xdr:spPr>
        <a:xfrm flipV="1">
          <a:off x="8750300" y="1727697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116860</xdr:rowOff>
    </xdr:from>
    <xdr:to>
      <xdr:col>41</xdr:col>
      <xdr:colOff>101600</xdr:colOff>
      <xdr:row>101</xdr:row>
      <xdr:rowOff>47010</xdr:rowOff>
    </xdr:to>
    <xdr:sp macro="" textlink="">
      <xdr:nvSpPr>
        <xdr:cNvPr id="478" name="楕円 477"/>
        <xdr:cNvSpPr/>
      </xdr:nvSpPr>
      <xdr:spPr>
        <a:xfrm>
          <a:off x="78105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152167</xdr:rowOff>
    </xdr:from>
    <xdr:to>
      <xdr:col>45</xdr:col>
      <xdr:colOff>177800</xdr:colOff>
      <xdr:row>100</xdr:row>
      <xdr:rowOff>167660</xdr:rowOff>
    </xdr:to>
    <xdr:cxnSp macro="">
      <xdr:nvCxnSpPr>
        <xdr:cNvPr id="479" name="直線コネクタ 478"/>
        <xdr:cNvCxnSpPr/>
      </xdr:nvCxnSpPr>
      <xdr:spPr>
        <a:xfrm flipV="1">
          <a:off x="7861300" y="17297167"/>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140058</xdr:rowOff>
    </xdr:from>
    <xdr:to>
      <xdr:col>36</xdr:col>
      <xdr:colOff>165100</xdr:colOff>
      <xdr:row>101</xdr:row>
      <xdr:rowOff>70208</xdr:rowOff>
    </xdr:to>
    <xdr:sp macro="" textlink="">
      <xdr:nvSpPr>
        <xdr:cNvPr id="480" name="楕円 479"/>
        <xdr:cNvSpPr/>
      </xdr:nvSpPr>
      <xdr:spPr>
        <a:xfrm>
          <a:off x="6921500" y="172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167660</xdr:rowOff>
    </xdr:from>
    <xdr:to>
      <xdr:col>41</xdr:col>
      <xdr:colOff>50800</xdr:colOff>
      <xdr:row>101</xdr:row>
      <xdr:rowOff>19408</xdr:rowOff>
    </xdr:to>
    <xdr:cxnSp macro="">
      <xdr:nvCxnSpPr>
        <xdr:cNvPr id="481" name="直線コネクタ 480"/>
        <xdr:cNvCxnSpPr/>
      </xdr:nvCxnSpPr>
      <xdr:spPr>
        <a:xfrm flipV="1">
          <a:off x="6972300" y="17312660"/>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134635</xdr:rowOff>
    </xdr:from>
    <xdr:ext cx="599010" cy="259045"/>
    <xdr:sp macro="" textlink="">
      <xdr:nvSpPr>
        <xdr:cNvPr id="482" name="n_1aveValue【港湾・漁港】&#10;一人当たり有形固定資産（償却資産）額"/>
        <xdr:cNvSpPr txBox="1"/>
      </xdr:nvSpPr>
      <xdr:spPr>
        <a:xfrm>
          <a:off x="9327095" y="179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63197</xdr:rowOff>
    </xdr:from>
    <xdr:ext cx="599010" cy="259045"/>
    <xdr:sp macro="" textlink="">
      <xdr:nvSpPr>
        <xdr:cNvPr id="483" name="n_2aveValue【港湾・漁港】&#10;一人当たり有形固定資産（償却資産）額"/>
        <xdr:cNvSpPr txBox="1"/>
      </xdr:nvSpPr>
      <xdr:spPr>
        <a:xfrm>
          <a:off x="8450795" y="180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77850</xdr:rowOff>
    </xdr:from>
    <xdr:ext cx="599010" cy="259045"/>
    <xdr:sp macro="" textlink="">
      <xdr:nvSpPr>
        <xdr:cNvPr id="484" name="n_3aveValue【港湾・漁港】&#10;一人当たり有形固定資産（償却資産）額"/>
        <xdr:cNvSpPr txBox="1"/>
      </xdr:nvSpPr>
      <xdr:spPr>
        <a:xfrm>
          <a:off x="75617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143420</xdr:rowOff>
    </xdr:from>
    <xdr:ext cx="599010" cy="259045"/>
    <xdr:sp macro="" textlink="">
      <xdr:nvSpPr>
        <xdr:cNvPr id="485" name="n_4aveValue【港湾・漁港】&#10;一人当たり有形固定資産（償却資産）額"/>
        <xdr:cNvSpPr txBox="1"/>
      </xdr:nvSpPr>
      <xdr:spPr>
        <a:xfrm>
          <a:off x="6672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27850</xdr:rowOff>
    </xdr:from>
    <xdr:ext cx="690189" cy="259045"/>
    <xdr:sp macro="" textlink="">
      <xdr:nvSpPr>
        <xdr:cNvPr id="486" name="n_1mainValue【港湾・漁港】&#10;一人当たり有形固定資産（償却資産）額"/>
        <xdr:cNvSpPr txBox="1"/>
      </xdr:nvSpPr>
      <xdr:spPr>
        <a:xfrm>
          <a:off x="9281505" y="17001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48044</xdr:rowOff>
    </xdr:from>
    <xdr:ext cx="690189" cy="259045"/>
    <xdr:sp macro="" textlink="">
      <xdr:nvSpPr>
        <xdr:cNvPr id="487" name="n_2mainValue【港湾・漁港】&#10;一人当たり有形固定資産（償却資産）額"/>
        <xdr:cNvSpPr txBox="1"/>
      </xdr:nvSpPr>
      <xdr:spPr>
        <a:xfrm>
          <a:off x="8405205" y="17021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63537</xdr:rowOff>
    </xdr:from>
    <xdr:ext cx="690189" cy="259045"/>
    <xdr:sp macro="" textlink="">
      <xdr:nvSpPr>
        <xdr:cNvPr id="488" name="n_3mainValue【港湾・漁港】&#10;一人当たり有形固定資産（償却資産）額"/>
        <xdr:cNvSpPr txBox="1"/>
      </xdr:nvSpPr>
      <xdr:spPr>
        <a:xfrm>
          <a:off x="7516205" y="17037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86735</xdr:rowOff>
    </xdr:from>
    <xdr:ext cx="690189" cy="259045"/>
    <xdr:sp macro="" textlink="">
      <xdr:nvSpPr>
        <xdr:cNvPr id="489" name="n_4mainValue【港湾・漁港】&#10;一人当たり有形固定資産（償却資産）額"/>
        <xdr:cNvSpPr txBox="1"/>
      </xdr:nvSpPr>
      <xdr:spPr>
        <a:xfrm>
          <a:off x="6627205" y="17060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519" name="【認定こども園・幼稚園・保育所】&#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1" name="フローチャート: 判断 520"/>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2" name="フローチャート: 判断 521"/>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3" name="フローチャート: 判断 522"/>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524" name="フローチャート: 判断 523"/>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530" name="楕円 529"/>
        <xdr:cNvSpPr/>
      </xdr:nvSpPr>
      <xdr:spPr>
        <a:xfrm>
          <a:off x="16268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141622</xdr:rowOff>
    </xdr:from>
    <xdr:ext cx="405111" cy="259045"/>
    <xdr:sp macro="" textlink="">
      <xdr:nvSpPr>
        <xdr:cNvPr id="531" name="【認定こども園・幼稚園・保育所】&#10;有形固定資産減価償却率該当値テキスト"/>
        <xdr:cNvSpPr txBox="1"/>
      </xdr:nvSpPr>
      <xdr:spPr>
        <a:xfrm>
          <a:off x="163576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532" name="楕円 531"/>
        <xdr:cNvSpPr/>
      </xdr:nvSpPr>
      <xdr:spPr>
        <a:xfrm>
          <a:off x="1543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131445</xdr:rowOff>
    </xdr:from>
    <xdr:to>
      <xdr:col>85</xdr:col>
      <xdr:colOff>127000</xdr:colOff>
      <xdr:row>34</xdr:row>
      <xdr:rowOff>169545</xdr:rowOff>
    </xdr:to>
    <xdr:cxnSp macro="">
      <xdr:nvCxnSpPr>
        <xdr:cNvPr id="533" name="直線コネクタ 532"/>
        <xdr:cNvCxnSpPr/>
      </xdr:nvCxnSpPr>
      <xdr:spPr>
        <a:xfrm>
          <a:off x="15481300" y="5960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50165</xdr:rowOff>
    </xdr:from>
    <xdr:to>
      <xdr:col>76</xdr:col>
      <xdr:colOff>165100</xdr:colOff>
      <xdr:row>34</xdr:row>
      <xdr:rowOff>151765</xdr:rowOff>
    </xdr:to>
    <xdr:sp macro="" textlink="">
      <xdr:nvSpPr>
        <xdr:cNvPr id="534" name="楕円 533"/>
        <xdr:cNvSpPr/>
      </xdr:nvSpPr>
      <xdr:spPr>
        <a:xfrm>
          <a:off x="14541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100965</xdr:rowOff>
    </xdr:from>
    <xdr:to>
      <xdr:col>81</xdr:col>
      <xdr:colOff>50800</xdr:colOff>
      <xdr:row>34</xdr:row>
      <xdr:rowOff>131445</xdr:rowOff>
    </xdr:to>
    <xdr:cxnSp macro="">
      <xdr:nvCxnSpPr>
        <xdr:cNvPr id="535" name="直線コネクタ 534"/>
        <xdr:cNvCxnSpPr/>
      </xdr:nvCxnSpPr>
      <xdr:spPr>
        <a:xfrm>
          <a:off x="14592300" y="59302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36" name="楕円 535"/>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35</xdr:row>
      <xdr:rowOff>30480</xdr:rowOff>
    </xdr:to>
    <xdr:cxnSp macro="">
      <xdr:nvCxnSpPr>
        <xdr:cNvPr id="537" name="直線コネクタ 536"/>
        <xdr:cNvCxnSpPr/>
      </xdr:nvCxnSpPr>
      <xdr:spPr>
        <a:xfrm flipV="1">
          <a:off x="13703300" y="593026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107315</xdr:rowOff>
    </xdr:from>
    <xdr:to>
      <xdr:col>67</xdr:col>
      <xdr:colOff>101600</xdr:colOff>
      <xdr:row>35</xdr:row>
      <xdr:rowOff>37465</xdr:rowOff>
    </xdr:to>
    <xdr:sp macro="" textlink="">
      <xdr:nvSpPr>
        <xdr:cNvPr id="538" name="楕円 537"/>
        <xdr:cNvSpPr/>
      </xdr:nvSpPr>
      <xdr:spPr>
        <a:xfrm>
          <a:off x="12763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158115</xdr:rowOff>
    </xdr:from>
    <xdr:to>
      <xdr:col>71</xdr:col>
      <xdr:colOff>177800</xdr:colOff>
      <xdr:row>35</xdr:row>
      <xdr:rowOff>30480</xdr:rowOff>
    </xdr:to>
    <xdr:cxnSp macro="">
      <xdr:nvCxnSpPr>
        <xdr:cNvPr id="539" name="直線コネクタ 538"/>
        <xdr:cNvCxnSpPr/>
      </xdr:nvCxnSpPr>
      <xdr:spPr>
        <a:xfrm>
          <a:off x="12814300" y="59874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540" name="n_1aveValue【認定こども園・幼稚園・保育所】&#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1" name="n_2aveValue【認定こども園・幼稚園・保育所】&#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542" name="n_3aveValue【認定こども園・幼稚園・保育所】&#10;有形固定資産減価償却率"/>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543" name="n_4aveValue【認定こども園・幼稚園・保育所】&#10;有形固定資産減価償却率"/>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27322</xdr:rowOff>
    </xdr:from>
    <xdr:ext cx="405111" cy="259045"/>
    <xdr:sp macro="" textlink="">
      <xdr:nvSpPr>
        <xdr:cNvPr id="544" name="n_1mainValue【認定こども園・幼稚園・保育所】&#10;有形固定資産減価償却率"/>
        <xdr:cNvSpPr txBox="1"/>
      </xdr:nvSpPr>
      <xdr:spPr>
        <a:xfrm>
          <a:off x="15266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168292</xdr:rowOff>
    </xdr:from>
    <xdr:ext cx="405111" cy="259045"/>
    <xdr:sp macro="" textlink="">
      <xdr:nvSpPr>
        <xdr:cNvPr id="545" name="n_2mainValue【認定こども園・幼稚園・保育所】&#10;有形固定資産減価償却率"/>
        <xdr:cNvSpPr txBox="1"/>
      </xdr:nvSpPr>
      <xdr:spPr>
        <a:xfrm>
          <a:off x="14389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46" name="n_3main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53992</xdr:rowOff>
    </xdr:from>
    <xdr:ext cx="405111" cy="259045"/>
    <xdr:sp macro="" textlink="">
      <xdr:nvSpPr>
        <xdr:cNvPr id="547" name="n_4mainValue【認定こども園・幼稚園・保育所】&#10;有形固定資産減価償却率"/>
        <xdr:cNvSpPr txBox="1"/>
      </xdr:nvSpPr>
      <xdr:spPr>
        <a:xfrm>
          <a:off x="12611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576"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578" name="フローチャート: 判断 577"/>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79" name="フローチャート: 判断 578"/>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580" name="フローチャート: 判断 579"/>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1" name="フローチャート: 判断 580"/>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587" name="楕円 586"/>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588" name="【認定こども園・幼稚園・保育所】&#10;一人当たり面積該当値テキスト"/>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118745</xdr:rowOff>
    </xdr:from>
    <xdr:to>
      <xdr:col>112</xdr:col>
      <xdr:colOff>38100</xdr:colOff>
      <xdr:row>37</xdr:row>
      <xdr:rowOff>48895</xdr:rowOff>
    </xdr:to>
    <xdr:sp macro="" textlink="">
      <xdr:nvSpPr>
        <xdr:cNvPr id="589" name="楕円 588"/>
        <xdr:cNvSpPr/>
      </xdr:nvSpPr>
      <xdr:spPr>
        <a:xfrm>
          <a:off x="2127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169545</xdr:rowOff>
    </xdr:to>
    <xdr:cxnSp macro="">
      <xdr:nvCxnSpPr>
        <xdr:cNvPr id="590" name="直線コネクタ 589"/>
        <xdr:cNvCxnSpPr/>
      </xdr:nvCxnSpPr>
      <xdr:spPr>
        <a:xfrm flipV="1">
          <a:off x="21323300" y="63246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133985</xdr:rowOff>
    </xdr:from>
    <xdr:to>
      <xdr:col>107</xdr:col>
      <xdr:colOff>101600</xdr:colOff>
      <xdr:row>37</xdr:row>
      <xdr:rowOff>64135</xdr:rowOff>
    </xdr:to>
    <xdr:sp macro="" textlink="">
      <xdr:nvSpPr>
        <xdr:cNvPr id="591" name="楕円 590"/>
        <xdr:cNvSpPr/>
      </xdr:nvSpPr>
      <xdr:spPr>
        <a:xfrm>
          <a:off x="2038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169545</xdr:rowOff>
    </xdr:from>
    <xdr:to>
      <xdr:col>111</xdr:col>
      <xdr:colOff>177800</xdr:colOff>
      <xdr:row>37</xdr:row>
      <xdr:rowOff>13335</xdr:rowOff>
    </xdr:to>
    <xdr:cxnSp macro="">
      <xdr:nvCxnSpPr>
        <xdr:cNvPr id="592" name="直線コネクタ 591"/>
        <xdr:cNvCxnSpPr/>
      </xdr:nvCxnSpPr>
      <xdr:spPr>
        <a:xfrm flipV="1">
          <a:off x="20434300" y="6341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52070</xdr:rowOff>
    </xdr:from>
    <xdr:to>
      <xdr:col>102</xdr:col>
      <xdr:colOff>165100</xdr:colOff>
      <xdr:row>36</xdr:row>
      <xdr:rowOff>153670</xdr:rowOff>
    </xdr:to>
    <xdr:sp macro="" textlink="">
      <xdr:nvSpPr>
        <xdr:cNvPr id="593" name="楕円 592"/>
        <xdr:cNvSpPr/>
      </xdr:nvSpPr>
      <xdr:spPr>
        <a:xfrm>
          <a:off x="19494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102870</xdr:rowOff>
    </xdr:from>
    <xdr:to>
      <xdr:col>107</xdr:col>
      <xdr:colOff>50800</xdr:colOff>
      <xdr:row>37</xdr:row>
      <xdr:rowOff>13335</xdr:rowOff>
    </xdr:to>
    <xdr:cxnSp macro="">
      <xdr:nvCxnSpPr>
        <xdr:cNvPr id="594" name="直線コネクタ 593"/>
        <xdr:cNvCxnSpPr/>
      </xdr:nvCxnSpPr>
      <xdr:spPr>
        <a:xfrm>
          <a:off x="19545300" y="62750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595" name="楕円 594"/>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102870</xdr:rowOff>
    </xdr:from>
    <xdr:to>
      <xdr:col>102</xdr:col>
      <xdr:colOff>114300</xdr:colOff>
      <xdr:row>36</xdr:row>
      <xdr:rowOff>121920</xdr:rowOff>
    </xdr:to>
    <xdr:cxnSp macro="">
      <xdr:nvCxnSpPr>
        <xdr:cNvPr id="596" name="直線コネクタ 595"/>
        <xdr:cNvCxnSpPr/>
      </xdr:nvCxnSpPr>
      <xdr:spPr>
        <a:xfrm flipV="1">
          <a:off x="18656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97" name="n_1aveValue【認定こども園・幼稚園・保育所】&#10;一人当たり面積"/>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98"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99" name="n_3aveValue【認定こども園・幼稚園・保育所】&#10;一人当たり面積"/>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600"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65422</xdr:rowOff>
    </xdr:from>
    <xdr:ext cx="469744" cy="259045"/>
    <xdr:sp macro="" textlink="">
      <xdr:nvSpPr>
        <xdr:cNvPr id="601" name="n_1mainValue【認定こども園・幼稚園・保育所】&#10;一人当たり面積"/>
        <xdr:cNvSpPr txBox="1"/>
      </xdr:nvSpPr>
      <xdr:spPr>
        <a:xfrm>
          <a:off x="21075727"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80662</xdr:rowOff>
    </xdr:from>
    <xdr:ext cx="469744" cy="259045"/>
    <xdr:sp macro="" textlink="">
      <xdr:nvSpPr>
        <xdr:cNvPr id="602" name="n_2mainValue【認定こども園・幼稚園・保育所】&#10;一人当たり面積"/>
        <xdr:cNvSpPr txBox="1"/>
      </xdr:nvSpPr>
      <xdr:spPr>
        <a:xfrm>
          <a:off x="201994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170197</xdr:rowOff>
    </xdr:from>
    <xdr:ext cx="469744" cy="259045"/>
    <xdr:sp macro="" textlink="">
      <xdr:nvSpPr>
        <xdr:cNvPr id="603" name="n_3mainValue【認定こども園・幼稚園・保育所】&#10;一人当たり面積"/>
        <xdr:cNvSpPr txBox="1"/>
      </xdr:nvSpPr>
      <xdr:spPr>
        <a:xfrm>
          <a:off x="19310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604" name="n_4mainValue【認定こども園・幼稚園・保育所】&#10;一人当たり面積"/>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636" name="【学校施設】&#10;有形固定資産減価償却率平均値テキスト"/>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8" name="フローチャート: 判断 63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9" name="フローチャート: 判断 6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0" name="フローチャート: 判断 639"/>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41" name="フローチャート: 判断 640"/>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47" name="楕円 646"/>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648" name="【学校施設】&#10;有形固定資産減価償却率該当値テキスト"/>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649" name="楕円 648"/>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19594</xdr:rowOff>
    </xdr:to>
    <xdr:cxnSp macro="">
      <xdr:nvCxnSpPr>
        <xdr:cNvPr id="650" name="直線コネクタ 649"/>
        <xdr:cNvCxnSpPr/>
      </xdr:nvCxnSpPr>
      <xdr:spPr>
        <a:xfrm>
          <a:off x="15481300" y="102641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42273</xdr:rowOff>
    </xdr:from>
    <xdr:to>
      <xdr:col>76</xdr:col>
      <xdr:colOff>165100</xdr:colOff>
      <xdr:row>59</xdr:row>
      <xdr:rowOff>143873</xdr:rowOff>
    </xdr:to>
    <xdr:sp macro="" textlink="">
      <xdr:nvSpPr>
        <xdr:cNvPr id="651" name="楕円 650"/>
        <xdr:cNvSpPr/>
      </xdr:nvSpPr>
      <xdr:spPr>
        <a:xfrm>
          <a:off x="14541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59</xdr:row>
      <xdr:rowOff>148590</xdr:rowOff>
    </xdr:to>
    <xdr:cxnSp macro="">
      <xdr:nvCxnSpPr>
        <xdr:cNvPr id="652" name="直線コネクタ 651"/>
        <xdr:cNvCxnSpPr/>
      </xdr:nvCxnSpPr>
      <xdr:spPr>
        <a:xfrm>
          <a:off x="14592300" y="102086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3" name="楕円 652"/>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61</xdr:row>
      <xdr:rowOff>11430</xdr:rowOff>
    </xdr:to>
    <xdr:cxnSp macro="">
      <xdr:nvCxnSpPr>
        <xdr:cNvPr id="654" name="直線コネクタ 653"/>
        <xdr:cNvCxnSpPr/>
      </xdr:nvCxnSpPr>
      <xdr:spPr>
        <a:xfrm flipV="1">
          <a:off x="13703300" y="1020862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655" name="楕円 654"/>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120831</xdr:rowOff>
    </xdr:from>
    <xdr:to>
      <xdr:col>71</xdr:col>
      <xdr:colOff>177800</xdr:colOff>
      <xdr:row>61</xdr:row>
      <xdr:rowOff>11430</xdr:rowOff>
    </xdr:to>
    <xdr:cxnSp macro="">
      <xdr:nvCxnSpPr>
        <xdr:cNvPr id="656" name="直線コネクタ 655"/>
        <xdr:cNvCxnSpPr/>
      </xdr:nvCxnSpPr>
      <xdr:spPr>
        <a:xfrm>
          <a:off x="12814300" y="104078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7"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9"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60"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661"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160400</xdr:rowOff>
    </xdr:from>
    <xdr:ext cx="405111" cy="259045"/>
    <xdr:sp macro="" textlink="">
      <xdr:nvSpPr>
        <xdr:cNvPr id="662" name="n_2mainValue【学校施設】&#10;有形固定資産減価償却率"/>
        <xdr:cNvSpPr txBox="1"/>
      </xdr:nvSpPr>
      <xdr:spPr>
        <a:xfrm>
          <a:off x="14389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3"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64" name="n_4main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95" name="【学校施設】&#10;一人当たり面積平均値テキスト"/>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97" name="フローチャート: 判断 696"/>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98" name="フローチャート: 判断 697"/>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99" name="フローチャート: 判断 698"/>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700" name="フローチャート: 判断 699"/>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124406</xdr:rowOff>
    </xdr:from>
    <xdr:to>
      <xdr:col>116</xdr:col>
      <xdr:colOff>114300</xdr:colOff>
      <xdr:row>62</xdr:row>
      <xdr:rowOff>54556</xdr:rowOff>
    </xdr:to>
    <xdr:sp macro="" textlink="">
      <xdr:nvSpPr>
        <xdr:cNvPr id="706" name="楕円 705"/>
        <xdr:cNvSpPr/>
      </xdr:nvSpPr>
      <xdr:spPr>
        <a:xfrm>
          <a:off x="22110700" y="105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147283</xdr:rowOff>
    </xdr:from>
    <xdr:ext cx="469744" cy="259045"/>
    <xdr:sp macro="" textlink="">
      <xdr:nvSpPr>
        <xdr:cNvPr id="707" name="【学校施設】&#10;一人当たり面積該当値テキスト"/>
        <xdr:cNvSpPr txBox="1"/>
      </xdr:nvSpPr>
      <xdr:spPr>
        <a:xfrm>
          <a:off x="22199600" y="104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132897</xdr:rowOff>
    </xdr:from>
    <xdr:to>
      <xdr:col>112</xdr:col>
      <xdr:colOff>38100</xdr:colOff>
      <xdr:row>62</xdr:row>
      <xdr:rowOff>63047</xdr:rowOff>
    </xdr:to>
    <xdr:sp macro="" textlink="">
      <xdr:nvSpPr>
        <xdr:cNvPr id="708" name="楕円 707"/>
        <xdr:cNvSpPr/>
      </xdr:nvSpPr>
      <xdr:spPr>
        <a:xfrm>
          <a:off x="21272500" y="105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3756</xdr:rowOff>
    </xdr:from>
    <xdr:to>
      <xdr:col>116</xdr:col>
      <xdr:colOff>63500</xdr:colOff>
      <xdr:row>62</xdr:row>
      <xdr:rowOff>12247</xdr:rowOff>
    </xdr:to>
    <xdr:cxnSp macro="">
      <xdr:nvCxnSpPr>
        <xdr:cNvPr id="709" name="直線コネクタ 708"/>
        <xdr:cNvCxnSpPr/>
      </xdr:nvCxnSpPr>
      <xdr:spPr>
        <a:xfrm flipV="1">
          <a:off x="21323300" y="1063365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139918</xdr:rowOff>
    </xdr:from>
    <xdr:to>
      <xdr:col>107</xdr:col>
      <xdr:colOff>101600</xdr:colOff>
      <xdr:row>62</xdr:row>
      <xdr:rowOff>70068</xdr:rowOff>
    </xdr:to>
    <xdr:sp macro="" textlink="">
      <xdr:nvSpPr>
        <xdr:cNvPr id="710" name="楕円 709"/>
        <xdr:cNvSpPr/>
      </xdr:nvSpPr>
      <xdr:spPr>
        <a:xfrm>
          <a:off x="20383500" y="105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12247</xdr:rowOff>
    </xdr:from>
    <xdr:to>
      <xdr:col>111</xdr:col>
      <xdr:colOff>177800</xdr:colOff>
      <xdr:row>62</xdr:row>
      <xdr:rowOff>19268</xdr:rowOff>
    </xdr:to>
    <xdr:cxnSp macro="">
      <xdr:nvCxnSpPr>
        <xdr:cNvPr id="711" name="直線コネクタ 710"/>
        <xdr:cNvCxnSpPr/>
      </xdr:nvCxnSpPr>
      <xdr:spPr>
        <a:xfrm flipV="1">
          <a:off x="20434300" y="1064214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119180</xdr:rowOff>
    </xdr:from>
    <xdr:to>
      <xdr:col>102</xdr:col>
      <xdr:colOff>165100</xdr:colOff>
      <xdr:row>62</xdr:row>
      <xdr:rowOff>49330</xdr:rowOff>
    </xdr:to>
    <xdr:sp macro="" textlink="">
      <xdr:nvSpPr>
        <xdr:cNvPr id="712" name="楕円 711"/>
        <xdr:cNvSpPr/>
      </xdr:nvSpPr>
      <xdr:spPr>
        <a:xfrm>
          <a:off x="19494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169980</xdr:rowOff>
    </xdr:from>
    <xdr:to>
      <xdr:col>107</xdr:col>
      <xdr:colOff>50800</xdr:colOff>
      <xdr:row>62</xdr:row>
      <xdr:rowOff>19268</xdr:rowOff>
    </xdr:to>
    <xdr:cxnSp macro="">
      <xdr:nvCxnSpPr>
        <xdr:cNvPr id="713" name="直線コネクタ 712"/>
        <xdr:cNvCxnSpPr/>
      </xdr:nvCxnSpPr>
      <xdr:spPr>
        <a:xfrm>
          <a:off x="19545300" y="10628430"/>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109873</xdr:rowOff>
    </xdr:from>
    <xdr:to>
      <xdr:col>98</xdr:col>
      <xdr:colOff>38100</xdr:colOff>
      <xdr:row>62</xdr:row>
      <xdr:rowOff>40023</xdr:rowOff>
    </xdr:to>
    <xdr:sp macro="" textlink="">
      <xdr:nvSpPr>
        <xdr:cNvPr id="714" name="楕円 713"/>
        <xdr:cNvSpPr/>
      </xdr:nvSpPr>
      <xdr:spPr>
        <a:xfrm>
          <a:off x="18605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160673</xdr:rowOff>
    </xdr:from>
    <xdr:to>
      <xdr:col>102</xdr:col>
      <xdr:colOff>114300</xdr:colOff>
      <xdr:row>61</xdr:row>
      <xdr:rowOff>169980</xdr:rowOff>
    </xdr:to>
    <xdr:cxnSp macro="">
      <xdr:nvCxnSpPr>
        <xdr:cNvPr id="715" name="直線コネクタ 714"/>
        <xdr:cNvCxnSpPr/>
      </xdr:nvCxnSpPr>
      <xdr:spPr>
        <a:xfrm>
          <a:off x="18656300" y="1061912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716" name="n_1aveValue【学校施設】&#10;一人当たり面積"/>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717" name="n_2aveValue【学校施設】&#10;一人当たり面積"/>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718" name="n_3aveValue【学校施設】&#10;一人当たり面積"/>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719" name="n_4aveValue【学校施設】&#10;一人当たり面積"/>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54174</xdr:rowOff>
    </xdr:from>
    <xdr:ext cx="469744" cy="259045"/>
    <xdr:sp macro="" textlink="">
      <xdr:nvSpPr>
        <xdr:cNvPr id="720" name="n_1mainValue【学校施設】&#10;一人当たり面積"/>
        <xdr:cNvSpPr txBox="1"/>
      </xdr:nvSpPr>
      <xdr:spPr>
        <a:xfrm>
          <a:off x="21075727" y="1068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61195</xdr:rowOff>
    </xdr:from>
    <xdr:ext cx="469744" cy="259045"/>
    <xdr:sp macro="" textlink="">
      <xdr:nvSpPr>
        <xdr:cNvPr id="721" name="n_2mainValue【学校施設】&#10;一人当たり面積"/>
        <xdr:cNvSpPr txBox="1"/>
      </xdr:nvSpPr>
      <xdr:spPr>
        <a:xfrm>
          <a:off x="20199427" y="1069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65857</xdr:rowOff>
    </xdr:from>
    <xdr:ext cx="469744" cy="259045"/>
    <xdr:sp macro="" textlink="">
      <xdr:nvSpPr>
        <xdr:cNvPr id="722" name="n_3mainValue【学校施設】&#10;一人当たり面積"/>
        <xdr:cNvSpPr txBox="1"/>
      </xdr:nvSpPr>
      <xdr:spPr>
        <a:xfrm>
          <a:off x="19310427" y="10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56550</xdr:rowOff>
    </xdr:from>
    <xdr:ext cx="469744" cy="259045"/>
    <xdr:sp macro="" textlink="">
      <xdr:nvSpPr>
        <xdr:cNvPr id="723" name="n_4mainValue【学校施設】&#10;一人当たり面積"/>
        <xdr:cNvSpPr txBox="1"/>
      </xdr:nvSpPr>
      <xdr:spPr>
        <a:xfrm>
          <a:off x="184214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749" name="直線コネクタ 748"/>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752"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753" name="直線コネクタ 752"/>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754" name="【児童館】&#10;有形固定資産減価償却率平均値テキスト"/>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55" name="フローチャート: 判断 754"/>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756" name="フローチャート: 判断 755"/>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757" name="フローチャート: 判断 756"/>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758" name="フローチャート: 判断 757"/>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759" name="フローチャート: 判断 758"/>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65" name="楕円 764"/>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66" name="【児童館】&#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67" name="楕円 766"/>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72389</xdr:rowOff>
    </xdr:to>
    <xdr:cxnSp macro="">
      <xdr:nvCxnSpPr>
        <xdr:cNvPr id="768" name="直線コネクタ 767"/>
        <xdr:cNvCxnSpPr/>
      </xdr:nvCxnSpPr>
      <xdr:spPr>
        <a:xfrm>
          <a:off x="15481300" y="14268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769" name="楕円 768"/>
        <xdr:cNvSpPr/>
      </xdr:nvSpPr>
      <xdr:spPr>
        <a:xfrm>
          <a:off x="14541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38100</xdr:rowOff>
    </xdr:to>
    <xdr:cxnSp macro="">
      <xdr:nvCxnSpPr>
        <xdr:cNvPr id="770" name="直線コネクタ 769"/>
        <xdr:cNvCxnSpPr/>
      </xdr:nvCxnSpPr>
      <xdr:spPr>
        <a:xfrm>
          <a:off x="14592300" y="1423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91802</xdr:rowOff>
    </xdr:from>
    <xdr:to>
      <xdr:col>72</xdr:col>
      <xdr:colOff>38100</xdr:colOff>
      <xdr:row>83</xdr:row>
      <xdr:rowOff>21952</xdr:rowOff>
    </xdr:to>
    <xdr:sp macro="" textlink="">
      <xdr:nvSpPr>
        <xdr:cNvPr id="771" name="楕円 770"/>
        <xdr:cNvSpPr/>
      </xdr:nvSpPr>
      <xdr:spPr>
        <a:xfrm>
          <a:off x="1365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83</xdr:row>
      <xdr:rowOff>5443</xdr:rowOff>
    </xdr:to>
    <xdr:cxnSp macro="">
      <xdr:nvCxnSpPr>
        <xdr:cNvPr id="772" name="直線コネクタ 771"/>
        <xdr:cNvCxnSpPr/>
      </xdr:nvCxnSpPr>
      <xdr:spPr>
        <a:xfrm>
          <a:off x="13703300" y="1420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773" name="楕円 772"/>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82</xdr:row>
      <xdr:rowOff>142602</xdr:rowOff>
    </xdr:to>
    <xdr:cxnSp macro="">
      <xdr:nvCxnSpPr>
        <xdr:cNvPr id="774" name="直線コネクタ 773"/>
        <xdr:cNvCxnSpPr/>
      </xdr:nvCxnSpPr>
      <xdr:spPr>
        <a:xfrm>
          <a:off x="12814300" y="141770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775" name="n_1aveValue【児童館】&#10;有形固定資産減価償却率"/>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776" name="n_2aveValue【児童館】&#10;有形固定資産減価償却率"/>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777" name="n_3aveValue【児童館】&#10;有形固定資産減価償却率"/>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151872</xdr:rowOff>
    </xdr:from>
    <xdr:ext cx="405111" cy="259045"/>
    <xdr:sp macro="" textlink="">
      <xdr:nvSpPr>
        <xdr:cNvPr id="778" name="n_4aveValue【児童館】&#10;有形固定資産減価償却率"/>
        <xdr:cNvSpPr txBox="1"/>
      </xdr:nvSpPr>
      <xdr:spPr>
        <a:xfrm>
          <a:off x="12611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79"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47370</xdr:rowOff>
    </xdr:from>
    <xdr:ext cx="405111" cy="259045"/>
    <xdr:sp macro="" textlink="">
      <xdr:nvSpPr>
        <xdr:cNvPr id="780" name="n_2mainValue【児童館】&#10;有形固定資産減価償却率"/>
        <xdr:cNvSpPr txBox="1"/>
      </xdr:nvSpPr>
      <xdr:spPr>
        <a:xfrm>
          <a:off x="14389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38479</xdr:rowOff>
    </xdr:from>
    <xdr:ext cx="405111" cy="259045"/>
    <xdr:sp macro="" textlink="">
      <xdr:nvSpPr>
        <xdr:cNvPr id="781" name="n_3mainValue【児童館】&#10;有形固定資産減価償却率"/>
        <xdr:cNvSpPr txBox="1"/>
      </xdr:nvSpPr>
      <xdr:spPr>
        <a:xfrm>
          <a:off x="13500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782" name="n_4main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806" name="直線コネクタ 805"/>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807" name="【児童館】&#10;一人当たり面積最小値テキスト"/>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808" name="直線コネクタ 807"/>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9"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0" name="直線コネクタ 80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168927</xdr:rowOff>
    </xdr:from>
    <xdr:ext cx="469744" cy="259045"/>
    <xdr:sp macro="" textlink="">
      <xdr:nvSpPr>
        <xdr:cNvPr id="811" name="【児童館】&#10;一人当たり面積平均値テキスト"/>
        <xdr:cNvSpPr txBox="1"/>
      </xdr:nvSpPr>
      <xdr:spPr>
        <a:xfrm>
          <a:off x="22199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2" name="フローチャート: 判断 811"/>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3" name="フローチャート: 判断 8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814" name="フローチャート: 判断 813"/>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5" name="フローチャート: 判断 814"/>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16" name="フローチャート: 判断 815"/>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22" name="楕円 8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23"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824" name="楕円 823"/>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31750</xdr:rowOff>
    </xdr:to>
    <xdr:cxnSp macro="">
      <xdr:nvCxnSpPr>
        <xdr:cNvPr id="825" name="直線コネクタ 824"/>
        <xdr:cNvCxnSpPr/>
      </xdr:nvCxnSpPr>
      <xdr:spPr>
        <a:xfrm flipV="1">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165100</xdr:rowOff>
    </xdr:from>
    <xdr:to>
      <xdr:col>107</xdr:col>
      <xdr:colOff>101600</xdr:colOff>
      <xdr:row>83</xdr:row>
      <xdr:rowOff>95250</xdr:rowOff>
    </xdr:to>
    <xdr:sp macro="" textlink="">
      <xdr:nvSpPr>
        <xdr:cNvPr id="826" name="楕円 825"/>
        <xdr:cNvSpPr/>
      </xdr:nvSpPr>
      <xdr:spPr>
        <a:xfrm>
          <a:off x="2038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44450</xdr:rowOff>
    </xdr:to>
    <xdr:cxnSp macro="">
      <xdr:nvCxnSpPr>
        <xdr:cNvPr id="827" name="直線コネクタ 826"/>
        <xdr:cNvCxnSpPr/>
      </xdr:nvCxnSpPr>
      <xdr:spPr>
        <a:xfrm flipV="1">
          <a:off x="20434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28" name="楕円 827"/>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44450</xdr:rowOff>
    </xdr:from>
    <xdr:to>
      <xdr:col>107</xdr:col>
      <xdr:colOff>50800</xdr:colOff>
      <xdr:row>83</xdr:row>
      <xdr:rowOff>44450</xdr:rowOff>
    </xdr:to>
    <xdr:cxnSp macro="">
      <xdr:nvCxnSpPr>
        <xdr:cNvPr id="829" name="直線コネクタ 828"/>
        <xdr:cNvCxnSpPr/>
      </xdr:nvCxnSpPr>
      <xdr:spPr>
        <a:xfrm>
          <a:off x="19545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30" name="楕円 829"/>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44450</xdr:rowOff>
    </xdr:from>
    <xdr:to>
      <xdr:col>102</xdr:col>
      <xdr:colOff>114300</xdr:colOff>
      <xdr:row>83</xdr:row>
      <xdr:rowOff>57150</xdr:rowOff>
    </xdr:to>
    <xdr:cxnSp macro="">
      <xdr:nvCxnSpPr>
        <xdr:cNvPr id="831" name="直線コネクタ 830"/>
        <xdr:cNvCxnSpPr/>
      </xdr:nvCxnSpPr>
      <xdr:spPr>
        <a:xfrm flipV="1">
          <a:off x="18656300" y="1427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2"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33"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4" name="n_3aveValue【児童館】&#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35" name="n_4aveValue【児童館】&#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836" name="n_1mainValue【児童館】&#10;一人当たり面積"/>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837" name="n_2main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38" name="n_3main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39"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橋りょうについては老朽化が類似団体を上回っているため、平成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400">
            <a:effectLst/>
          </a:endParaRPr>
        </a:p>
        <a:p>
          <a:r>
            <a:rPr kumimoji="1" lang="ja-JP" altLang="ja-JP" sz="1100">
              <a:solidFill>
                <a:schemeClr val="dk1"/>
              </a:solidFill>
              <a:effectLst/>
              <a:latin typeface="+mn-lt"/>
              <a:ea typeface="+mn-ea"/>
              <a:cs typeface="+mn-cs"/>
            </a:rPr>
            <a:t>公営住宅については多くの住宅が耐用年数を迎えようとしており、更新整備が今後の大きな課題となっているため、令和元年度に策定した公営住宅等再編計画に基づき、老朽化対策を実施していくこととする。</a:t>
          </a:r>
          <a:endParaRPr lang="ja-JP" altLang="ja-JP" sz="1400">
            <a:effectLst/>
          </a:endParaRPr>
        </a:p>
        <a:p>
          <a:r>
            <a:rPr kumimoji="1" lang="ja-JP" altLang="ja-JP" sz="1100">
              <a:solidFill>
                <a:schemeClr val="dk1"/>
              </a:solidFill>
              <a:effectLst/>
              <a:latin typeface="+mn-lt"/>
              <a:ea typeface="+mn-ea"/>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56078</xdr:rowOff>
    </xdr:from>
    <xdr:ext cx="405111" cy="259045"/>
    <xdr:sp macro="" textlink="">
      <xdr:nvSpPr>
        <xdr:cNvPr id="63" name="【図書館】&#10;有形固定資産減価償却率平均値テキスト"/>
        <xdr:cNvSpPr txBox="1"/>
      </xdr:nvSpPr>
      <xdr:spPr>
        <a:xfrm>
          <a:off x="4673600" y="639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5" name="【図書館】&#10;有形固定資産減価償却率該当値テキスト"/>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38</xdr:row>
      <xdr:rowOff>48441</xdr:rowOff>
    </xdr:to>
    <xdr:cxnSp macro="">
      <xdr:nvCxnSpPr>
        <xdr:cNvPr id="77" name="直線コネクタ 76"/>
        <xdr:cNvCxnSpPr/>
      </xdr:nvCxnSpPr>
      <xdr:spPr>
        <a:xfrm flipV="1">
          <a:off x="3797300" y="6434546"/>
          <a:ext cx="8382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48441</xdr:rowOff>
    </xdr:to>
    <xdr:cxnSp macro="">
      <xdr:nvCxnSpPr>
        <xdr:cNvPr id="79" name="直線コネクタ 78"/>
        <xdr:cNvCxnSpPr/>
      </xdr:nvCxnSpPr>
      <xdr:spPr>
        <a:xfrm>
          <a:off x="2908300" y="65292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14151</xdr:rowOff>
    </xdr:to>
    <xdr:cxnSp macro="">
      <xdr:nvCxnSpPr>
        <xdr:cNvPr id="81" name="直線コネクタ 80"/>
        <xdr:cNvCxnSpPr/>
      </xdr:nvCxnSpPr>
      <xdr:spPr>
        <a:xfrm>
          <a:off x="2019300" y="64867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143147</xdr:rowOff>
    </xdr:to>
    <xdr:cxnSp macro="">
      <xdr:nvCxnSpPr>
        <xdr:cNvPr id="83" name="直線コネクタ 82"/>
        <xdr:cNvCxnSpPr/>
      </xdr:nvCxnSpPr>
      <xdr:spPr>
        <a:xfrm>
          <a:off x="1130300" y="64427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9" name="n_2mainValue【図書館】&#10;有形固定資産減価償却率"/>
        <xdr:cNvSpPr txBox="1"/>
      </xdr:nvSpPr>
      <xdr:spPr>
        <a:xfrm>
          <a:off x="2705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29" name="楕円 128"/>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143781</xdr:rowOff>
    </xdr:from>
    <xdr:ext cx="469744" cy="259045"/>
    <xdr:sp macro="" textlink="">
      <xdr:nvSpPr>
        <xdr:cNvPr id="130" name="【図書館】&#10;一人当たり面積該当値テキスト"/>
        <xdr:cNvSpPr txBox="1"/>
      </xdr:nvSpPr>
      <xdr:spPr>
        <a:xfrm>
          <a:off x="10515600" y="68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158496</xdr:rowOff>
    </xdr:to>
    <xdr:cxnSp macro="">
      <xdr:nvCxnSpPr>
        <xdr:cNvPr id="132" name="直線コネクタ 131"/>
        <xdr:cNvCxnSpPr/>
      </xdr:nvCxnSpPr>
      <xdr:spPr>
        <a:xfrm flipV="1">
          <a:off x="9639300" y="6966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33" name="楕円 132"/>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163068</xdr:rowOff>
    </xdr:to>
    <xdr:cxnSp macro="">
      <xdr:nvCxnSpPr>
        <xdr:cNvPr id="134" name="直線コネクタ 133"/>
        <xdr:cNvCxnSpPr/>
      </xdr:nvCxnSpPr>
      <xdr:spPr>
        <a:xfrm flipV="1">
          <a:off x="8750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163068</xdr:rowOff>
    </xdr:from>
    <xdr:to>
      <xdr:col>45</xdr:col>
      <xdr:colOff>177800</xdr:colOff>
      <xdr:row>40</xdr:row>
      <xdr:rowOff>163068</xdr:rowOff>
    </xdr:to>
    <xdr:cxnSp macro="">
      <xdr:nvCxnSpPr>
        <xdr:cNvPr id="136" name="直線コネクタ 135"/>
        <xdr:cNvCxnSpPr/>
      </xdr:nvCxnSpPr>
      <xdr:spPr>
        <a:xfrm>
          <a:off x="7861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167640</xdr:rowOff>
    </xdr:to>
    <xdr:cxnSp macro="">
      <xdr:nvCxnSpPr>
        <xdr:cNvPr id="138" name="直線コネクタ 137"/>
        <xdr:cNvCxnSpPr/>
      </xdr:nvCxnSpPr>
      <xdr:spPr>
        <a:xfrm flipV="1">
          <a:off x="6972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44" name="n_2mainValue【図書館】&#10;一人当たり面積"/>
        <xdr:cNvSpPr txBox="1"/>
      </xdr:nvSpPr>
      <xdr:spPr>
        <a:xfrm>
          <a:off x="8515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4" name="直線コネクタ 1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5" name="テキスト ボックス 1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6" name="直線コネクタ 1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7" name="テキスト ボックス 1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8" name="直線コネクタ 1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9" name="テキスト ボックス 1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0" name="直線コネクタ 1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1" name="テキスト ボックス 1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5" name="直線コネクタ 184"/>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6"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7" name="直線コネクタ 18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8"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9" name="直線コネクタ 188"/>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90"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91" name="フローチャート: 判断 190"/>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92" name="フローチャート: 判断 191"/>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3" name="フローチャート: 判断 192"/>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94" name="フローチャート: 判断 193"/>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5" name="フローチャート: 判断 194"/>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01" name="楕円 200"/>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02" name="【福祉施設】&#10;有形固定資産減価償却率該当値テキスト"/>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03" name="楕円 202"/>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152400</xdr:rowOff>
    </xdr:to>
    <xdr:cxnSp macro="">
      <xdr:nvCxnSpPr>
        <xdr:cNvPr id="204" name="直線コネクタ 203"/>
        <xdr:cNvCxnSpPr/>
      </xdr:nvCxnSpPr>
      <xdr:spPr>
        <a:xfrm>
          <a:off x="3797300" y="140032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28448</xdr:rowOff>
    </xdr:from>
    <xdr:to>
      <xdr:col>15</xdr:col>
      <xdr:colOff>101600</xdr:colOff>
      <xdr:row>81</xdr:row>
      <xdr:rowOff>130048</xdr:rowOff>
    </xdr:to>
    <xdr:sp macro="" textlink="">
      <xdr:nvSpPr>
        <xdr:cNvPr id="205" name="楕円 204"/>
        <xdr:cNvSpPr/>
      </xdr:nvSpPr>
      <xdr:spPr>
        <a:xfrm>
          <a:off x="2857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115824</xdr:rowOff>
    </xdr:to>
    <xdr:cxnSp macro="">
      <xdr:nvCxnSpPr>
        <xdr:cNvPr id="206" name="直線コネクタ 205"/>
        <xdr:cNvCxnSpPr/>
      </xdr:nvCxnSpPr>
      <xdr:spPr>
        <a:xfrm>
          <a:off x="2908300" y="139666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163322</xdr:rowOff>
    </xdr:from>
    <xdr:to>
      <xdr:col>10</xdr:col>
      <xdr:colOff>165100</xdr:colOff>
      <xdr:row>81</xdr:row>
      <xdr:rowOff>93472</xdr:rowOff>
    </xdr:to>
    <xdr:sp macro="" textlink="">
      <xdr:nvSpPr>
        <xdr:cNvPr id="207" name="楕円 206"/>
        <xdr:cNvSpPr/>
      </xdr:nvSpPr>
      <xdr:spPr>
        <a:xfrm>
          <a:off x="1968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42672</xdr:rowOff>
    </xdr:from>
    <xdr:to>
      <xdr:col>15</xdr:col>
      <xdr:colOff>50800</xdr:colOff>
      <xdr:row>81</xdr:row>
      <xdr:rowOff>79248</xdr:rowOff>
    </xdr:to>
    <xdr:cxnSp macro="">
      <xdr:nvCxnSpPr>
        <xdr:cNvPr id="208" name="直線コネクタ 207"/>
        <xdr:cNvCxnSpPr/>
      </xdr:nvCxnSpPr>
      <xdr:spPr>
        <a:xfrm>
          <a:off x="2019300" y="139301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126746</xdr:rowOff>
    </xdr:from>
    <xdr:to>
      <xdr:col>6</xdr:col>
      <xdr:colOff>38100</xdr:colOff>
      <xdr:row>81</xdr:row>
      <xdr:rowOff>56896</xdr:rowOff>
    </xdr:to>
    <xdr:sp macro="" textlink="">
      <xdr:nvSpPr>
        <xdr:cNvPr id="209" name="楕円 208"/>
        <xdr:cNvSpPr/>
      </xdr:nvSpPr>
      <xdr:spPr>
        <a:xfrm>
          <a:off x="1079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xdr:rowOff>
    </xdr:from>
    <xdr:to>
      <xdr:col>10</xdr:col>
      <xdr:colOff>114300</xdr:colOff>
      <xdr:row>81</xdr:row>
      <xdr:rowOff>42672</xdr:rowOff>
    </xdr:to>
    <xdr:cxnSp macro="">
      <xdr:nvCxnSpPr>
        <xdr:cNvPr id="210" name="直線コネクタ 209"/>
        <xdr:cNvCxnSpPr/>
      </xdr:nvCxnSpPr>
      <xdr:spPr>
        <a:xfrm>
          <a:off x="1130300" y="13893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211" name="n_1aveValue【福祉施設】&#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2"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213" name="n_3aveValue【福祉施設】&#10;有形固定資産減価償却率"/>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214" name="n_4aveValue【福祉施設】&#10;有形固定資産減価償却率"/>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215" name="n_1main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216" name="n_2mainValue【福祉施設】&#10;有形固定資産減価償却率"/>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84599</xdr:rowOff>
    </xdr:from>
    <xdr:ext cx="405111" cy="259045"/>
    <xdr:sp macro="" textlink="">
      <xdr:nvSpPr>
        <xdr:cNvPr id="217" name="n_3mainValue【福祉施設】&#10;有形固定資産減価償却率"/>
        <xdr:cNvSpPr txBox="1"/>
      </xdr:nvSpPr>
      <xdr:spPr>
        <a:xfrm>
          <a:off x="1816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48023</xdr:rowOff>
    </xdr:from>
    <xdr:ext cx="405111" cy="259045"/>
    <xdr:sp macro="" textlink="">
      <xdr:nvSpPr>
        <xdr:cNvPr id="218" name="n_4mainValue【福祉施設】&#10;有形固定資産減価償却率"/>
        <xdr:cNvSpPr txBox="1"/>
      </xdr:nvSpPr>
      <xdr:spPr>
        <a:xfrm>
          <a:off x="927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9" name="直線コネクタ 2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0" name="テキスト ボックス 2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1" name="直線コネクタ 2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2" name="テキスト ボックス 2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3" name="直線コネクタ 2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4" name="テキスト ボックス 2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5" name="直線コネクタ 2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6" name="テキスト ボックス 2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7" name="直線コネクタ 2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8" name="テキスト ボックス 2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42" name="直線コネクタ 241"/>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4" name="直線コネクタ 24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5"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6" name="直線コネクタ 245"/>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7"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8" name="フローチャート: 判断 247"/>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9" name="フローチャート: 判断 248"/>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50" name="フローチャート: 判断 249"/>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51" name="フローチャート: 判断 250"/>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52" name="フローチャート: 判断 251"/>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60961</xdr:rowOff>
    </xdr:from>
    <xdr:to>
      <xdr:col>55</xdr:col>
      <xdr:colOff>50800</xdr:colOff>
      <xdr:row>84</xdr:row>
      <xdr:rowOff>162561</xdr:rowOff>
    </xdr:to>
    <xdr:sp macro="" textlink="">
      <xdr:nvSpPr>
        <xdr:cNvPr id="258" name="楕円 257"/>
        <xdr:cNvSpPr/>
      </xdr:nvSpPr>
      <xdr:spPr>
        <a:xfrm>
          <a:off x="10426700" y="144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39388</xdr:rowOff>
    </xdr:from>
    <xdr:ext cx="469744" cy="259045"/>
    <xdr:sp macro="" textlink="">
      <xdr:nvSpPr>
        <xdr:cNvPr id="259" name="【福祉施設】&#10;一人当たり面積該当値テキスト"/>
        <xdr:cNvSpPr txBox="1"/>
      </xdr:nvSpPr>
      <xdr:spPr>
        <a:xfrm>
          <a:off x="10515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27939</xdr:rowOff>
    </xdr:from>
    <xdr:to>
      <xdr:col>50</xdr:col>
      <xdr:colOff>165100</xdr:colOff>
      <xdr:row>84</xdr:row>
      <xdr:rowOff>129539</xdr:rowOff>
    </xdr:to>
    <xdr:sp macro="" textlink="">
      <xdr:nvSpPr>
        <xdr:cNvPr id="260" name="楕円 259"/>
        <xdr:cNvSpPr/>
      </xdr:nvSpPr>
      <xdr:spPr>
        <a:xfrm>
          <a:off x="9588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78739</xdr:rowOff>
    </xdr:from>
    <xdr:to>
      <xdr:col>55</xdr:col>
      <xdr:colOff>0</xdr:colOff>
      <xdr:row>84</xdr:row>
      <xdr:rowOff>111761</xdr:rowOff>
    </xdr:to>
    <xdr:cxnSp macro="">
      <xdr:nvCxnSpPr>
        <xdr:cNvPr id="261" name="直線コネクタ 260"/>
        <xdr:cNvCxnSpPr/>
      </xdr:nvCxnSpPr>
      <xdr:spPr>
        <a:xfrm>
          <a:off x="9639300" y="14480539"/>
          <a:ext cx="8382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35561</xdr:rowOff>
    </xdr:from>
    <xdr:to>
      <xdr:col>46</xdr:col>
      <xdr:colOff>38100</xdr:colOff>
      <xdr:row>84</xdr:row>
      <xdr:rowOff>137161</xdr:rowOff>
    </xdr:to>
    <xdr:sp macro="" textlink="">
      <xdr:nvSpPr>
        <xdr:cNvPr id="262" name="楕円 261"/>
        <xdr:cNvSpPr/>
      </xdr:nvSpPr>
      <xdr:spPr>
        <a:xfrm>
          <a:off x="8699500" y="14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78739</xdr:rowOff>
    </xdr:from>
    <xdr:to>
      <xdr:col>50</xdr:col>
      <xdr:colOff>114300</xdr:colOff>
      <xdr:row>84</xdr:row>
      <xdr:rowOff>86361</xdr:rowOff>
    </xdr:to>
    <xdr:cxnSp macro="">
      <xdr:nvCxnSpPr>
        <xdr:cNvPr id="263" name="直線コネクタ 262"/>
        <xdr:cNvCxnSpPr/>
      </xdr:nvCxnSpPr>
      <xdr:spPr>
        <a:xfrm flipV="1">
          <a:off x="8750300" y="1448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39370</xdr:rowOff>
    </xdr:from>
    <xdr:to>
      <xdr:col>41</xdr:col>
      <xdr:colOff>101600</xdr:colOff>
      <xdr:row>84</xdr:row>
      <xdr:rowOff>140970</xdr:rowOff>
    </xdr:to>
    <xdr:sp macro="" textlink="">
      <xdr:nvSpPr>
        <xdr:cNvPr id="264" name="楕円 263"/>
        <xdr:cNvSpPr/>
      </xdr:nvSpPr>
      <xdr:spPr>
        <a:xfrm>
          <a:off x="781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86361</xdr:rowOff>
    </xdr:from>
    <xdr:to>
      <xdr:col>45</xdr:col>
      <xdr:colOff>177800</xdr:colOff>
      <xdr:row>84</xdr:row>
      <xdr:rowOff>90170</xdr:rowOff>
    </xdr:to>
    <xdr:cxnSp macro="">
      <xdr:nvCxnSpPr>
        <xdr:cNvPr id="265" name="直線コネクタ 264"/>
        <xdr:cNvCxnSpPr/>
      </xdr:nvCxnSpPr>
      <xdr:spPr>
        <a:xfrm flipV="1">
          <a:off x="7861300" y="14488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46989</xdr:rowOff>
    </xdr:from>
    <xdr:to>
      <xdr:col>36</xdr:col>
      <xdr:colOff>165100</xdr:colOff>
      <xdr:row>84</xdr:row>
      <xdr:rowOff>148589</xdr:rowOff>
    </xdr:to>
    <xdr:sp macro="" textlink="">
      <xdr:nvSpPr>
        <xdr:cNvPr id="266" name="楕円 265"/>
        <xdr:cNvSpPr/>
      </xdr:nvSpPr>
      <xdr:spPr>
        <a:xfrm>
          <a:off x="6921500" y="144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90170</xdr:rowOff>
    </xdr:from>
    <xdr:to>
      <xdr:col>41</xdr:col>
      <xdr:colOff>50800</xdr:colOff>
      <xdr:row>84</xdr:row>
      <xdr:rowOff>97789</xdr:rowOff>
    </xdr:to>
    <xdr:cxnSp macro="">
      <xdr:nvCxnSpPr>
        <xdr:cNvPr id="267" name="直線コネクタ 266"/>
        <xdr:cNvCxnSpPr/>
      </xdr:nvCxnSpPr>
      <xdr:spPr>
        <a:xfrm flipV="1">
          <a:off x="6972300" y="1449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268" name="n_1aveValue【福祉施設】&#10;一人当たり面積"/>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269" name="n_2aveValue【福祉施設】&#10;一人当たり面積"/>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270" name="n_3aveValue【福祉施設】&#10;一人当たり面積"/>
        <xdr:cNvSpPr txBox="1"/>
      </xdr:nvSpPr>
      <xdr:spPr>
        <a:xfrm>
          <a:off x="7626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271" name="n_4aveValue【福祉施設】&#10;一人当たり面積"/>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146066</xdr:rowOff>
    </xdr:from>
    <xdr:ext cx="469744" cy="259045"/>
    <xdr:sp macro="" textlink="">
      <xdr:nvSpPr>
        <xdr:cNvPr id="272" name="n_1mainValue【福祉施設】&#10;一人当たり面積"/>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153688</xdr:rowOff>
    </xdr:from>
    <xdr:ext cx="469744" cy="259045"/>
    <xdr:sp macro="" textlink="">
      <xdr:nvSpPr>
        <xdr:cNvPr id="273" name="n_2mainValue【福祉施設】&#10;一人当たり面積"/>
        <xdr:cNvSpPr txBox="1"/>
      </xdr:nvSpPr>
      <xdr:spPr>
        <a:xfrm>
          <a:off x="851542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157497</xdr:rowOff>
    </xdr:from>
    <xdr:ext cx="469744" cy="259045"/>
    <xdr:sp macro="" textlink="">
      <xdr:nvSpPr>
        <xdr:cNvPr id="274" name="n_3mainValue【福祉施設】&#10;一人当たり面積"/>
        <xdr:cNvSpPr txBox="1"/>
      </xdr:nvSpPr>
      <xdr:spPr>
        <a:xfrm>
          <a:off x="76264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165116</xdr:rowOff>
    </xdr:from>
    <xdr:ext cx="469744" cy="259045"/>
    <xdr:sp macro="" textlink="">
      <xdr:nvSpPr>
        <xdr:cNvPr id="275" name="n_4mainValue【福祉施設】&#10;一人当たり面積"/>
        <xdr:cNvSpPr txBox="1"/>
      </xdr:nvSpPr>
      <xdr:spPr>
        <a:xfrm>
          <a:off x="6737427"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6" name="直線コネクタ 315"/>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7"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8" name="直線コネクタ 317"/>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9"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20" name="直線コネクタ 319"/>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21" name="【一般廃棄物処理施設】&#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22" name="フローチャート: 判断 32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23" name="フローチャート: 判断 322"/>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24" name="フローチャート: 判断 323"/>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5" name="フローチャート: 判断 324"/>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6" name="フローチャート: 判断 325"/>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332" name="楕円 331"/>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333" name="【一般廃棄物処理施設】&#10;有形固定資産減価償却率該当値テキスト"/>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334" name="楕円 333"/>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3810</xdr:rowOff>
    </xdr:to>
    <xdr:cxnSp macro="">
      <xdr:nvCxnSpPr>
        <xdr:cNvPr id="335" name="直線コネクタ 334"/>
        <xdr:cNvCxnSpPr/>
      </xdr:nvCxnSpPr>
      <xdr:spPr>
        <a:xfrm>
          <a:off x="15481300" y="68446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336" name="楕円 335"/>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39</xdr:row>
      <xdr:rowOff>158115</xdr:rowOff>
    </xdr:to>
    <xdr:cxnSp macro="">
      <xdr:nvCxnSpPr>
        <xdr:cNvPr id="337" name="直線コネクタ 336"/>
        <xdr:cNvCxnSpPr/>
      </xdr:nvCxnSpPr>
      <xdr:spPr>
        <a:xfrm>
          <a:off x="14592300" y="67989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338" name="楕円 337"/>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112395</xdr:rowOff>
    </xdr:to>
    <xdr:cxnSp macro="">
      <xdr:nvCxnSpPr>
        <xdr:cNvPr id="339" name="直線コネクタ 338"/>
        <xdr:cNvCxnSpPr/>
      </xdr:nvCxnSpPr>
      <xdr:spPr>
        <a:xfrm>
          <a:off x="13703300" y="6757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xdr:rowOff>
    </xdr:from>
    <xdr:to>
      <xdr:col>67</xdr:col>
      <xdr:colOff>101600</xdr:colOff>
      <xdr:row>39</xdr:row>
      <xdr:rowOff>102235</xdr:rowOff>
    </xdr:to>
    <xdr:sp macro="" textlink="">
      <xdr:nvSpPr>
        <xdr:cNvPr id="340" name="楕円 339"/>
        <xdr:cNvSpPr/>
      </xdr:nvSpPr>
      <xdr:spPr>
        <a:xfrm>
          <a:off x="12763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51435</xdr:rowOff>
    </xdr:from>
    <xdr:to>
      <xdr:col>71</xdr:col>
      <xdr:colOff>177800</xdr:colOff>
      <xdr:row>39</xdr:row>
      <xdr:rowOff>70485</xdr:rowOff>
    </xdr:to>
    <xdr:cxnSp macro="">
      <xdr:nvCxnSpPr>
        <xdr:cNvPr id="341" name="直線コネクタ 340"/>
        <xdr:cNvCxnSpPr/>
      </xdr:nvCxnSpPr>
      <xdr:spPr>
        <a:xfrm>
          <a:off x="12814300" y="6737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342" name="n_1aveValue【一般廃棄物処理施設】&#10;有形固定資産減価償却率"/>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343" name="n_2aveValue【一般廃棄物処理施設】&#10;有形固定資産減価償却率"/>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344" name="n_3aveValue【一般廃棄物処理施設】&#10;有形固定資産減価償却率"/>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345" name="n_4ave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346" name="n_1mainValue【一般廃棄物処理施設】&#10;有形固定資産減価償却率"/>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347" name="n_2mainValue【一般廃棄物処理施設】&#10;有形固定資産減価償却率"/>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348" name="n_3mainValue【一般廃棄物処理施設】&#10;有形固定資産減価償却率"/>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93362</xdr:rowOff>
    </xdr:from>
    <xdr:ext cx="405111" cy="259045"/>
    <xdr:sp macro="" textlink="">
      <xdr:nvSpPr>
        <xdr:cNvPr id="349" name="n_4mainValue【一般廃棄物処理施設】&#10;有形固定資産減価償却率"/>
        <xdr:cNvSpPr txBox="1"/>
      </xdr:nvSpPr>
      <xdr:spPr>
        <a:xfrm>
          <a:off x="12611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73" name="直線コネクタ 372"/>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74"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5" name="直線コネクタ 374"/>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6"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7" name="直線コネクタ 376"/>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378" name="【一般廃棄物処理施設】&#10;一人当たり有形固定資産（償却資産）額平均値テキスト"/>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9" name="フローチャート: 判断 378"/>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80" name="フローチャート: 判断 379"/>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81" name="フローチャート: 判断 380"/>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82" name="フローチャート: 判断 381"/>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83" name="フローチャート: 判断 382"/>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15418</xdr:rowOff>
    </xdr:from>
    <xdr:to>
      <xdr:col>116</xdr:col>
      <xdr:colOff>114300</xdr:colOff>
      <xdr:row>37</xdr:row>
      <xdr:rowOff>117018</xdr:rowOff>
    </xdr:to>
    <xdr:sp macro="" textlink="">
      <xdr:nvSpPr>
        <xdr:cNvPr id="389" name="楕円 388"/>
        <xdr:cNvSpPr/>
      </xdr:nvSpPr>
      <xdr:spPr>
        <a:xfrm>
          <a:off x="22110700" y="63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38295</xdr:rowOff>
    </xdr:from>
    <xdr:ext cx="599010" cy="259045"/>
    <xdr:sp macro="" textlink="">
      <xdr:nvSpPr>
        <xdr:cNvPr id="390" name="【一般廃棄物処理施設】&#10;一人当たり有形固定資産（償却資産）額該当値テキスト"/>
        <xdr:cNvSpPr txBox="1"/>
      </xdr:nvSpPr>
      <xdr:spPr>
        <a:xfrm>
          <a:off x="22199600" y="621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108599</xdr:rowOff>
    </xdr:from>
    <xdr:to>
      <xdr:col>112</xdr:col>
      <xdr:colOff>38100</xdr:colOff>
      <xdr:row>35</xdr:row>
      <xdr:rowOff>38749</xdr:rowOff>
    </xdr:to>
    <xdr:sp macro="" textlink="">
      <xdr:nvSpPr>
        <xdr:cNvPr id="391" name="楕円 390"/>
        <xdr:cNvSpPr/>
      </xdr:nvSpPr>
      <xdr:spPr>
        <a:xfrm>
          <a:off x="21272500" y="59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159399</xdr:rowOff>
    </xdr:from>
    <xdr:to>
      <xdr:col>116</xdr:col>
      <xdr:colOff>63500</xdr:colOff>
      <xdr:row>37</xdr:row>
      <xdr:rowOff>66218</xdr:rowOff>
    </xdr:to>
    <xdr:cxnSp macro="">
      <xdr:nvCxnSpPr>
        <xdr:cNvPr id="392" name="直線コネクタ 391"/>
        <xdr:cNvCxnSpPr/>
      </xdr:nvCxnSpPr>
      <xdr:spPr>
        <a:xfrm>
          <a:off x="21323300" y="5988699"/>
          <a:ext cx="838200" cy="4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130666</xdr:rowOff>
    </xdr:from>
    <xdr:to>
      <xdr:col>107</xdr:col>
      <xdr:colOff>101600</xdr:colOff>
      <xdr:row>35</xdr:row>
      <xdr:rowOff>60816</xdr:rowOff>
    </xdr:to>
    <xdr:sp macro="" textlink="">
      <xdr:nvSpPr>
        <xdr:cNvPr id="393" name="楕円 392"/>
        <xdr:cNvSpPr/>
      </xdr:nvSpPr>
      <xdr:spPr>
        <a:xfrm>
          <a:off x="20383500" y="59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159399</xdr:rowOff>
    </xdr:from>
    <xdr:to>
      <xdr:col>111</xdr:col>
      <xdr:colOff>177800</xdr:colOff>
      <xdr:row>35</xdr:row>
      <xdr:rowOff>10016</xdr:rowOff>
    </xdr:to>
    <xdr:cxnSp macro="">
      <xdr:nvCxnSpPr>
        <xdr:cNvPr id="394" name="直線コネクタ 393"/>
        <xdr:cNvCxnSpPr/>
      </xdr:nvCxnSpPr>
      <xdr:spPr>
        <a:xfrm flipV="1">
          <a:off x="20434300" y="5988699"/>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25358</xdr:rowOff>
    </xdr:from>
    <xdr:to>
      <xdr:col>102</xdr:col>
      <xdr:colOff>165100</xdr:colOff>
      <xdr:row>35</xdr:row>
      <xdr:rowOff>126958</xdr:rowOff>
    </xdr:to>
    <xdr:sp macro="" textlink="">
      <xdr:nvSpPr>
        <xdr:cNvPr id="395" name="楕円 394"/>
        <xdr:cNvSpPr/>
      </xdr:nvSpPr>
      <xdr:spPr>
        <a:xfrm>
          <a:off x="19494500" y="60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10016</xdr:rowOff>
    </xdr:from>
    <xdr:to>
      <xdr:col>107</xdr:col>
      <xdr:colOff>50800</xdr:colOff>
      <xdr:row>35</xdr:row>
      <xdr:rowOff>76158</xdr:rowOff>
    </xdr:to>
    <xdr:cxnSp macro="">
      <xdr:nvCxnSpPr>
        <xdr:cNvPr id="396" name="直線コネクタ 395"/>
        <xdr:cNvCxnSpPr/>
      </xdr:nvCxnSpPr>
      <xdr:spPr>
        <a:xfrm flipV="1">
          <a:off x="19545300" y="6010766"/>
          <a:ext cx="8890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171010</xdr:rowOff>
    </xdr:from>
    <xdr:to>
      <xdr:col>98</xdr:col>
      <xdr:colOff>38100</xdr:colOff>
      <xdr:row>37</xdr:row>
      <xdr:rowOff>101160</xdr:rowOff>
    </xdr:to>
    <xdr:sp macro="" textlink="">
      <xdr:nvSpPr>
        <xdr:cNvPr id="397" name="楕円 396"/>
        <xdr:cNvSpPr/>
      </xdr:nvSpPr>
      <xdr:spPr>
        <a:xfrm>
          <a:off x="18605500" y="63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76158</xdr:rowOff>
    </xdr:from>
    <xdr:to>
      <xdr:col>102</xdr:col>
      <xdr:colOff>114300</xdr:colOff>
      <xdr:row>37</xdr:row>
      <xdr:rowOff>50360</xdr:rowOff>
    </xdr:to>
    <xdr:cxnSp macro="">
      <xdr:nvCxnSpPr>
        <xdr:cNvPr id="398" name="直線コネクタ 397"/>
        <xdr:cNvCxnSpPr/>
      </xdr:nvCxnSpPr>
      <xdr:spPr>
        <a:xfrm flipV="1">
          <a:off x="18656300" y="6076908"/>
          <a:ext cx="889000" cy="3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399" name="n_1aveValue【一般廃棄物処理施設】&#10;一人当たり有形固定資産（償却資産）額"/>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00" name="n_2aveValue【一般廃棄物処理施設】&#10;一人当たり有形固定資産（償却資産）額"/>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01" name="n_3aveValue【一般廃棄物処理施設】&#10;一人当たり有形固定資産（償却資産）額"/>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02" name="n_4aveValue【一般廃棄物処理施設】&#10;一人当たり有形固定資産（償却資産）額"/>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55276</xdr:rowOff>
    </xdr:from>
    <xdr:ext cx="599010" cy="259045"/>
    <xdr:sp macro="" textlink="">
      <xdr:nvSpPr>
        <xdr:cNvPr id="403" name="n_1mainValue【一般廃棄物処理施設】&#10;一人当たり有形固定資産（償却資産）額"/>
        <xdr:cNvSpPr txBox="1"/>
      </xdr:nvSpPr>
      <xdr:spPr>
        <a:xfrm>
          <a:off x="21011095" y="571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77343</xdr:rowOff>
    </xdr:from>
    <xdr:ext cx="599010" cy="259045"/>
    <xdr:sp macro="" textlink="">
      <xdr:nvSpPr>
        <xdr:cNvPr id="404" name="n_2mainValue【一般廃棄物処理施設】&#10;一人当たり有形固定資産（償却資産）額"/>
        <xdr:cNvSpPr txBox="1"/>
      </xdr:nvSpPr>
      <xdr:spPr>
        <a:xfrm>
          <a:off x="20134795" y="573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143485</xdr:rowOff>
    </xdr:from>
    <xdr:ext cx="599010" cy="259045"/>
    <xdr:sp macro="" textlink="">
      <xdr:nvSpPr>
        <xdr:cNvPr id="405" name="n_3mainValue【一般廃棄物処理施設】&#10;一人当たり有形固定資産（償却資産）額"/>
        <xdr:cNvSpPr txBox="1"/>
      </xdr:nvSpPr>
      <xdr:spPr>
        <a:xfrm>
          <a:off x="19245795" y="580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117687</xdr:rowOff>
    </xdr:from>
    <xdr:ext cx="599010" cy="259045"/>
    <xdr:sp macro="" textlink="">
      <xdr:nvSpPr>
        <xdr:cNvPr id="406" name="n_4mainValue【一般廃棄物処理施設】&#10;一人当たり有形固定資産（償却資産）額"/>
        <xdr:cNvSpPr txBox="1"/>
      </xdr:nvSpPr>
      <xdr:spPr>
        <a:xfrm>
          <a:off x="18356795" y="611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29" name="直線コネクタ 428"/>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30"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31" name="直線コネクタ 430"/>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32"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33" name="直線コネクタ 432"/>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34"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35" name="フローチャート: 判断 434"/>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436" name="フローチャート: 判断 435"/>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437" name="フローチャート: 判断 436"/>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438" name="フローチャート: 判断 437"/>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439" name="フローチャート: 判断 438"/>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122936</xdr:rowOff>
    </xdr:from>
    <xdr:to>
      <xdr:col>85</xdr:col>
      <xdr:colOff>177800</xdr:colOff>
      <xdr:row>60</xdr:row>
      <xdr:rowOff>53086</xdr:rowOff>
    </xdr:to>
    <xdr:sp macro="" textlink="">
      <xdr:nvSpPr>
        <xdr:cNvPr id="445" name="楕円 444"/>
        <xdr:cNvSpPr/>
      </xdr:nvSpPr>
      <xdr:spPr>
        <a:xfrm>
          <a:off x="16268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101363</xdr:rowOff>
    </xdr:from>
    <xdr:ext cx="405111" cy="259045"/>
    <xdr:sp macro="" textlink="">
      <xdr:nvSpPr>
        <xdr:cNvPr id="446" name="【保健センター・保健所】&#10;有形固定資産減価償却率該当値テキスト"/>
        <xdr:cNvSpPr txBox="1"/>
      </xdr:nvSpPr>
      <xdr:spPr>
        <a:xfrm>
          <a:off x="16357600"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47" name="楕円 446"/>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xdr:rowOff>
    </xdr:from>
    <xdr:to>
      <xdr:col>85</xdr:col>
      <xdr:colOff>127000</xdr:colOff>
      <xdr:row>61</xdr:row>
      <xdr:rowOff>114300</xdr:rowOff>
    </xdr:to>
    <xdr:cxnSp macro="">
      <xdr:nvCxnSpPr>
        <xdr:cNvPr id="448" name="直線コネクタ 447"/>
        <xdr:cNvCxnSpPr/>
      </xdr:nvCxnSpPr>
      <xdr:spPr>
        <a:xfrm flipV="1">
          <a:off x="15481300" y="1028928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65786</xdr:rowOff>
    </xdr:from>
    <xdr:to>
      <xdr:col>76</xdr:col>
      <xdr:colOff>165100</xdr:colOff>
      <xdr:row>61</xdr:row>
      <xdr:rowOff>167386</xdr:rowOff>
    </xdr:to>
    <xdr:sp macro="" textlink="">
      <xdr:nvSpPr>
        <xdr:cNvPr id="449" name="楕円 448"/>
        <xdr:cNvSpPr/>
      </xdr:nvSpPr>
      <xdr:spPr>
        <a:xfrm>
          <a:off x="1454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116586</xdr:rowOff>
    </xdr:to>
    <xdr:cxnSp macro="">
      <xdr:nvCxnSpPr>
        <xdr:cNvPr id="450" name="直線コネクタ 449"/>
        <xdr:cNvCxnSpPr/>
      </xdr:nvCxnSpPr>
      <xdr:spPr>
        <a:xfrm flipV="1">
          <a:off x="14592300" y="10572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157226</xdr:rowOff>
    </xdr:from>
    <xdr:to>
      <xdr:col>72</xdr:col>
      <xdr:colOff>38100</xdr:colOff>
      <xdr:row>61</xdr:row>
      <xdr:rowOff>87376</xdr:rowOff>
    </xdr:to>
    <xdr:sp macro="" textlink="">
      <xdr:nvSpPr>
        <xdr:cNvPr id="451" name="楕円 450"/>
        <xdr:cNvSpPr/>
      </xdr:nvSpPr>
      <xdr:spPr>
        <a:xfrm>
          <a:off x="1365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36576</xdr:rowOff>
    </xdr:from>
    <xdr:to>
      <xdr:col>76</xdr:col>
      <xdr:colOff>114300</xdr:colOff>
      <xdr:row>61</xdr:row>
      <xdr:rowOff>116586</xdr:rowOff>
    </xdr:to>
    <xdr:cxnSp macro="">
      <xdr:nvCxnSpPr>
        <xdr:cNvPr id="452" name="直線コネクタ 451"/>
        <xdr:cNvCxnSpPr/>
      </xdr:nvCxnSpPr>
      <xdr:spPr>
        <a:xfrm>
          <a:off x="13703300" y="104950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453" name="楕円 452"/>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61</xdr:row>
      <xdr:rowOff>36576</xdr:rowOff>
    </xdr:to>
    <xdr:cxnSp macro="">
      <xdr:nvCxnSpPr>
        <xdr:cNvPr id="454" name="直線コネクタ 453"/>
        <xdr:cNvCxnSpPr/>
      </xdr:nvCxnSpPr>
      <xdr:spPr>
        <a:xfrm>
          <a:off x="12814300" y="1032129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455" name="n_1aveValue【保健センター・保健所】&#10;有形固定資産減価償却率"/>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456" name="n_2aveValue【保健センター・保健所】&#10;有形固定資産減価償却率"/>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457" name="n_3ave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458" name="n_4aveValue【保健センター・保健所】&#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459" name="n_1mainValue【保健センター・保健所】&#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158513</xdr:rowOff>
    </xdr:from>
    <xdr:ext cx="405111" cy="259045"/>
    <xdr:sp macro="" textlink="">
      <xdr:nvSpPr>
        <xdr:cNvPr id="460" name="n_2mainValue【保健センター・保健所】&#10;有形固定資産減価償却率"/>
        <xdr:cNvSpPr txBox="1"/>
      </xdr:nvSpPr>
      <xdr:spPr>
        <a:xfrm>
          <a:off x="14389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78503</xdr:rowOff>
    </xdr:from>
    <xdr:ext cx="405111" cy="259045"/>
    <xdr:sp macro="" textlink="">
      <xdr:nvSpPr>
        <xdr:cNvPr id="461" name="n_3mainValue【保健センター・保健所】&#10;有形固定資産減価償却率"/>
        <xdr:cNvSpPr txBox="1"/>
      </xdr:nvSpPr>
      <xdr:spPr>
        <a:xfrm>
          <a:off x="13500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mainValue【保健センター・保健所】&#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484" name="直線コネクタ 483"/>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485"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486" name="直線コネクタ 485"/>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487"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488" name="直線コネクタ 487"/>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23639</xdr:rowOff>
    </xdr:from>
    <xdr:ext cx="469744" cy="259045"/>
    <xdr:sp macro="" textlink="">
      <xdr:nvSpPr>
        <xdr:cNvPr id="489" name="【保健センター・保健所】&#10;一人当たり面積平均値テキスト"/>
        <xdr:cNvSpPr txBox="1"/>
      </xdr:nvSpPr>
      <xdr:spPr>
        <a:xfrm>
          <a:off x="22199600" y="1065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490" name="フローチャート: 判断 489"/>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1" name="フローチャート: 判断 490"/>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92" name="フローチャート: 判断 49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93" name="フローチャート: 判断 492"/>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494" name="フローチャート: 判断 493"/>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00" name="楕円 499"/>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8653</xdr:rowOff>
    </xdr:from>
    <xdr:ext cx="469744" cy="259045"/>
    <xdr:sp macro="" textlink="">
      <xdr:nvSpPr>
        <xdr:cNvPr id="501" name="【保健センター・保健所】&#10;一人当たり面積該当値テキスト"/>
        <xdr:cNvSpPr txBox="1"/>
      </xdr:nvSpPr>
      <xdr:spPr>
        <a:xfrm>
          <a:off x="22199600"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502" name="楕円 501"/>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41148</xdr:rowOff>
    </xdr:to>
    <xdr:cxnSp macro="">
      <xdr:nvCxnSpPr>
        <xdr:cNvPr id="503" name="直線コネクタ 502"/>
        <xdr:cNvCxnSpPr/>
      </xdr:nvCxnSpPr>
      <xdr:spPr>
        <a:xfrm flipV="1">
          <a:off x="21323300" y="1066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04" name="楕円 503"/>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45720</xdr:rowOff>
    </xdr:to>
    <xdr:cxnSp macro="">
      <xdr:nvCxnSpPr>
        <xdr:cNvPr id="505" name="直線コネクタ 504"/>
        <xdr:cNvCxnSpPr/>
      </xdr:nvCxnSpPr>
      <xdr:spPr>
        <a:xfrm flipV="1">
          <a:off x="20434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168656</xdr:rowOff>
    </xdr:from>
    <xdr:to>
      <xdr:col>102</xdr:col>
      <xdr:colOff>165100</xdr:colOff>
      <xdr:row>62</xdr:row>
      <xdr:rowOff>98806</xdr:rowOff>
    </xdr:to>
    <xdr:sp macro="" textlink="">
      <xdr:nvSpPr>
        <xdr:cNvPr id="506" name="楕円 505"/>
        <xdr:cNvSpPr/>
      </xdr:nvSpPr>
      <xdr:spPr>
        <a:xfrm>
          <a:off x="19494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48006</xdr:rowOff>
    </xdr:to>
    <xdr:cxnSp macro="">
      <xdr:nvCxnSpPr>
        <xdr:cNvPr id="507" name="直線コネクタ 506"/>
        <xdr:cNvCxnSpPr/>
      </xdr:nvCxnSpPr>
      <xdr:spPr>
        <a:xfrm flipV="1">
          <a:off x="19545300" y="1067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8" name="楕円 507"/>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62</xdr:row>
      <xdr:rowOff>48006</xdr:rowOff>
    </xdr:to>
    <xdr:cxnSp macro="">
      <xdr:nvCxnSpPr>
        <xdr:cNvPr id="509" name="直線コネクタ 508"/>
        <xdr:cNvCxnSpPr/>
      </xdr:nvCxnSpPr>
      <xdr:spPr>
        <a:xfrm>
          <a:off x="18656300" y="106070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510" name="n_1ave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11"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512" name="n_3aveValue【保健センター・保健所】&#10;一人当たり面積"/>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85361</xdr:rowOff>
    </xdr:from>
    <xdr:ext cx="469744" cy="259045"/>
    <xdr:sp macro="" textlink="">
      <xdr:nvSpPr>
        <xdr:cNvPr id="513" name="n_4aveValue【保健センター・保健所】&#10;一人当たり面積"/>
        <xdr:cNvSpPr txBox="1"/>
      </xdr:nvSpPr>
      <xdr:spPr>
        <a:xfrm>
          <a:off x="18421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514" name="n_1main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15"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115333</xdr:rowOff>
    </xdr:from>
    <xdr:ext cx="469744" cy="259045"/>
    <xdr:sp macro="" textlink="">
      <xdr:nvSpPr>
        <xdr:cNvPr id="516" name="n_3mainValue【保健センター・保健所】&#10;一人当たり面積"/>
        <xdr:cNvSpPr txBox="1"/>
      </xdr:nvSpPr>
      <xdr:spPr>
        <a:xfrm>
          <a:off x="19310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7" name="n_4main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3" name="直線コネクタ 54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7" name="直線コネクタ 54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8"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9" name="フローチャート: 判断 548"/>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50" name="フローチャート: 判断 549"/>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51" name="フローチャート: 判断 550"/>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2" name="フローチャート: 判断 551"/>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3" name="フローチャート: 判断 552"/>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559" name="楕円 558"/>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560"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561" name="楕円 560"/>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129539</xdr:rowOff>
    </xdr:to>
    <xdr:cxnSp macro="">
      <xdr:nvCxnSpPr>
        <xdr:cNvPr id="562" name="直線コネクタ 561"/>
        <xdr:cNvCxnSpPr/>
      </xdr:nvCxnSpPr>
      <xdr:spPr>
        <a:xfrm>
          <a:off x="15481300" y="1429457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86905</xdr:rowOff>
    </xdr:from>
    <xdr:to>
      <xdr:col>76</xdr:col>
      <xdr:colOff>165100</xdr:colOff>
      <xdr:row>84</xdr:row>
      <xdr:rowOff>17055</xdr:rowOff>
    </xdr:to>
    <xdr:sp macro="" textlink="">
      <xdr:nvSpPr>
        <xdr:cNvPr id="563" name="楕円 562"/>
        <xdr:cNvSpPr/>
      </xdr:nvSpPr>
      <xdr:spPr>
        <a:xfrm>
          <a:off x="14541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137705</xdr:rowOff>
    </xdr:to>
    <xdr:cxnSp macro="">
      <xdr:nvCxnSpPr>
        <xdr:cNvPr id="564" name="直線コネクタ 563"/>
        <xdr:cNvCxnSpPr/>
      </xdr:nvCxnSpPr>
      <xdr:spPr>
        <a:xfrm flipV="1">
          <a:off x="14592300" y="1429457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565" name="楕円 564"/>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137705</xdr:rowOff>
    </xdr:from>
    <xdr:to>
      <xdr:col>76</xdr:col>
      <xdr:colOff>114300</xdr:colOff>
      <xdr:row>84</xdr:row>
      <xdr:rowOff>23405</xdr:rowOff>
    </xdr:to>
    <xdr:cxnSp macro="">
      <xdr:nvCxnSpPr>
        <xdr:cNvPr id="566" name="直線コネクタ 565"/>
        <xdr:cNvCxnSpPr/>
      </xdr:nvCxnSpPr>
      <xdr:spPr>
        <a:xfrm flipV="1">
          <a:off x="13703300" y="14368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132624</xdr:rowOff>
    </xdr:from>
    <xdr:to>
      <xdr:col>67</xdr:col>
      <xdr:colOff>101600</xdr:colOff>
      <xdr:row>84</xdr:row>
      <xdr:rowOff>62774</xdr:rowOff>
    </xdr:to>
    <xdr:sp macro="" textlink="">
      <xdr:nvSpPr>
        <xdr:cNvPr id="567" name="楕円 566"/>
        <xdr:cNvSpPr/>
      </xdr:nvSpPr>
      <xdr:spPr>
        <a:xfrm>
          <a:off x="12763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xdr:rowOff>
    </xdr:from>
    <xdr:to>
      <xdr:col>71</xdr:col>
      <xdr:colOff>177800</xdr:colOff>
      <xdr:row>84</xdr:row>
      <xdr:rowOff>23405</xdr:rowOff>
    </xdr:to>
    <xdr:cxnSp macro="">
      <xdr:nvCxnSpPr>
        <xdr:cNvPr id="568" name="直線コネクタ 567"/>
        <xdr:cNvCxnSpPr/>
      </xdr:nvCxnSpPr>
      <xdr:spPr>
        <a:xfrm>
          <a:off x="12814300" y="144137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9" name="n_1aveValue【消防施設】&#10;有形固定資産減価償却率"/>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70" name="n_2aveValue【消防施設】&#10;有形固定資産減価償却率"/>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71"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72"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106153</xdr:rowOff>
    </xdr:from>
    <xdr:ext cx="405111" cy="259045"/>
    <xdr:sp macro="" textlink="">
      <xdr:nvSpPr>
        <xdr:cNvPr id="573" name="n_1mainValue【消防施設】&#10;有形固定資産減価償却率"/>
        <xdr:cNvSpPr txBox="1"/>
      </xdr:nvSpPr>
      <xdr:spPr>
        <a:xfrm>
          <a:off x="15266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8182</xdr:rowOff>
    </xdr:from>
    <xdr:ext cx="405111" cy="259045"/>
    <xdr:sp macro="" textlink="">
      <xdr:nvSpPr>
        <xdr:cNvPr id="574" name="n_2mainValue【消防施設】&#10;有形固定資産減価償却率"/>
        <xdr:cNvSpPr txBox="1"/>
      </xdr:nvSpPr>
      <xdr:spPr>
        <a:xfrm>
          <a:off x="14389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575" name="n_3mainValue【消防施設】&#10;有形固定資産減価償却率"/>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53901</xdr:rowOff>
    </xdr:from>
    <xdr:ext cx="405111" cy="259045"/>
    <xdr:sp macro="" textlink="">
      <xdr:nvSpPr>
        <xdr:cNvPr id="576" name="n_4mainValue【消防施設】&#10;有形固定資産減価償却率"/>
        <xdr:cNvSpPr txBox="1"/>
      </xdr:nvSpPr>
      <xdr:spPr>
        <a:xfrm>
          <a:off x="12611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02" name="直線コネクタ 601"/>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4" name="直線コネクタ 60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5"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6" name="直線コネクタ 60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607" name="【消防施設】&#10;一人当たり面積平均値テキスト"/>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8" name="フローチャート: 判断 607"/>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9" name="フローチャート: 判断 60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10" name="フローチャート: 判断 609"/>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11" name="フローチャート: 判断 610"/>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12" name="フローチャート: 判断 611"/>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18" name="楕円 617"/>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2013</xdr:rowOff>
    </xdr:from>
    <xdr:ext cx="469744" cy="259045"/>
    <xdr:sp macro="" textlink="">
      <xdr:nvSpPr>
        <xdr:cNvPr id="619" name="【消防施設】&#10;一人当たり面積該当値テキスト"/>
        <xdr:cNvSpPr txBox="1"/>
      </xdr:nvSpPr>
      <xdr:spPr>
        <a:xfrm>
          <a:off x="2219960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114663</xdr:rowOff>
    </xdr:from>
    <xdr:to>
      <xdr:col>112</xdr:col>
      <xdr:colOff>38100</xdr:colOff>
      <xdr:row>83</xdr:row>
      <xdr:rowOff>44813</xdr:rowOff>
    </xdr:to>
    <xdr:sp macro="" textlink="">
      <xdr:nvSpPr>
        <xdr:cNvPr id="620" name="楕円 619"/>
        <xdr:cNvSpPr/>
      </xdr:nvSpPr>
      <xdr:spPr>
        <a:xfrm>
          <a:off x="21272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165463</xdr:rowOff>
    </xdr:from>
    <xdr:to>
      <xdr:col>116</xdr:col>
      <xdr:colOff>63500</xdr:colOff>
      <xdr:row>83</xdr:row>
      <xdr:rowOff>29936</xdr:rowOff>
    </xdr:to>
    <xdr:cxnSp macro="">
      <xdr:nvCxnSpPr>
        <xdr:cNvPr id="621" name="直線コネクタ 620"/>
        <xdr:cNvCxnSpPr/>
      </xdr:nvCxnSpPr>
      <xdr:spPr>
        <a:xfrm>
          <a:off x="21323300" y="142243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166914</xdr:rowOff>
    </xdr:from>
    <xdr:to>
      <xdr:col>107</xdr:col>
      <xdr:colOff>101600</xdr:colOff>
      <xdr:row>83</xdr:row>
      <xdr:rowOff>97064</xdr:rowOff>
    </xdr:to>
    <xdr:sp macro="" textlink="">
      <xdr:nvSpPr>
        <xdr:cNvPr id="622" name="楕円 621"/>
        <xdr:cNvSpPr/>
      </xdr:nvSpPr>
      <xdr:spPr>
        <a:xfrm>
          <a:off x="2038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165463</xdr:rowOff>
    </xdr:from>
    <xdr:to>
      <xdr:col>111</xdr:col>
      <xdr:colOff>177800</xdr:colOff>
      <xdr:row>83</xdr:row>
      <xdr:rowOff>46264</xdr:rowOff>
    </xdr:to>
    <xdr:cxnSp macro="">
      <xdr:nvCxnSpPr>
        <xdr:cNvPr id="623" name="直線コネクタ 622"/>
        <xdr:cNvCxnSpPr/>
      </xdr:nvCxnSpPr>
      <xdr:spPr>
        <a:xfrm flipV="1">
          <a:off x="20434300" y="142243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47716</xdr:rowOff>
    </xdr:from>
    <xdr:to>
      <xdr:col>102</xdr:col>
      <xdr:colOff>165100</xdr:colOff>
      <xdr:row>83</xdr:row>
      <xdr:rowOff>149316</xdr:rowOff>
    </xdr:to>
    <xdr:sp macro="" textlink="">
      <xdr:nvSpPr>
        <xdr:cNvPr id="624" name="楕円 623"/>
        <xdr:cNvSpPr/>
      </xdr:nvSpPr>
      <xdr:spPr>
        <a:xfrm>
          <a:off x="19494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46264</xdr:rowOff>
    </xdr:from>
    <xdr:to>
      <xdr:col>107</xdr:col>
      <xdr:colOff>50800</xdr:colOff>
      <xdr:row>83</xdr:row>
      <xdr:rowOff>98516</xdr:rowOff>
    </xdr:to>
    <xdr:cxnSp macro="">
      <xdr:nvCxnSpPr>
        <xdr:cNvPr id="625" name="直線コネクタ 624"/>
        <xdr:cNvCxnSpPr/>
      </xdr:nvCxnSpPr>
      <xdr:spPr>
        <a:xfrm flipV="1">
          <a:off x="19545300" y="142766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57513</xdr:rowOff>
    </xdr:from>
    <xdr:to>
      <xdr:col>98</xdr:col>
      <xdr:colOff>38100</xdr:colOff>
      <xdr:row>83</xdr:row>
      <xdr:rowOff>159113</xdr:rowOff>
    </xdr:to>
    <xdr:sp macro="" textlink="">
      <xdr:nvSpPr>
        <xdr:cNvPr id="626" name="楕円 625"/>
        <xdr:cNvSpPr/>
      </xdr:nvSpPr>
      <xdr:spPr>
        <a:xfrm>
          <a:off x="18605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98516</xdr:rowOff>
    </xdr:from>
    <xdr:to>
      <xdr:col>102</xdr:col>
      <xdr:colOff>114300</xdr:colOff>
      <xdr:row>83</xdr:row>
      <xdr:rowOff>108313</xdr:rowOff>
    </xdr:to>
    <xdr:cxnSp macro="">
      <xdr:nvCxnSpPr>
        <xdr:cNvPr id="627" name="直線コネクタ 626"/>
        <xdr:cNvCxnSpPr/>
      </xdr:nvCxnSpPr>
      <xdr:spPr>
        <a:xfrm flipV="1">
          <a:off x="18656300" y="1432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28"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629" name="n_2aveValue【消防施設】&#10;一人当たり面積"/>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630" name="n_3aveValue【消防施設】&#10;一人当たり面積"/>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631" name="n_4aveValue【消防施設】&#10;一人当たり面積"/>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61340</xdr:rowOff>
    </xdr:from>
    <xdr:ext cx="469744" cy="259045"/>
    <xdr:sp macro="" textlink="">
      <xdr:nvSpPr>
        <xdr:cNvPr id="632" name="n_1mainValue【消防施設】&#10;一人当たり面積"/>
        <xdr:cNvSpPr txBox="1"/>
      </xdr:nvSpPr>
      <xdr:spPr>
        <a:xfrm>
          <a:off x="210757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113591</xdr:rowOff>
    </xdr:from>
    <xdr:ext cx="469744" cy="259045"/>
    <xdr:sp macro="" textlink="">
      <xdr:nvSpPr>
        <xdr:cNvPr id="633" name="n_2mainValue【消防施設】&#10;一人当たり面積"/>
        <xdr:cNvSpPr txBox="1"/>
      </xdr:nvSpPr>
      <xdr:spPr>
        <a:xfrm>
          <a:off x="20199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165843</xdr:rowOff>
    </xdr:from>
    <xdr:ext cx="469744" cy="259045"/>
    <xdr:sp macro="" textlink="">
      <xdr:nvSpPr>
        <xdr:cNvPr id="634" name="n_3mainValue【消防施設】&#10;一人当たり面積"/>
        <xdr:cNvSpPr txBox="1"/>
      </xdr:nvSpPr>
      <xdr:spPr>
        <a:xfrm>
          <a:off x="19310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4190</xdr:rowOff>
    </xdr:from>
    <xdr:ext cx="469744" cy="259045"/>
    <xdr:sp macro="" textlink="">
      <xdr:nvSpPr>
        <xdr:cNvPr id="635" name="n_4mainValue【消防施設】&#10;一人当たり面積"/>
        <xdr:cNvSpPr txBox="1"/>
      </xdr:nvSpPr>
      <xdr:spPr>
        <a:xfrm>
          <a:off x="18421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61" name="直線コネクタ 660"/>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3" name="直線コネクタ 66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64"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5" name="直線コネクタ 664"/>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666" name="【庁舎】&#10;有形固定資産減価償却率平均値テキスト"/>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7" name="フローチャート: 判断 66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8" name="フローチャート: 判断 667"/>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9" name="フローチャート: 判断 668"/>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0" name="フローチャート: 判断 669"/>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71" name="フローチャート: 判断 670"/>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77" name="楕円 676"/>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78" name="【庁舎】&#10;有形固定資産減価償却率該当値テキスト"/>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95613</xdr:rowOff>
    </xdr:from>
    <xdr:to>
      <xdr:col>81</xdr:col>
      <xdr:colOff>101600</xdr:colOff>
      <xdr:row>101</xdr:row>
      <xdr:rowOff>25763</xdr:rowOff>
    </xdr:to>
    <xdr:sp macro="" textlink="">
      <xdr:nvSpPr>
        <xdr:cNvPr id="679" name="楕円 678"/>
        <xdr:cNvSpPr/>
      </xdr:nvSpPr>
      <xdr:spPr>
        <a:xfrm>
          <a:off x="15430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146413</xdr:rowOff>
    </xdr:from>
    <xdr:to>
      <xdr:col>85</xdr:col>
      <xdr:colOff>127000</xdr:colOff>
      <xdr:row>101</xdr:row>
      <xdr:rowOff>54973</xdr:rowOff>
    </xdr:to>
    <xdr:cxnSp macro="">
      <xdr:nvCxnSpPr>
        <xdr:cNvPr id="680" name="直線コネクタ 679"/>
        <xdr:cNvCxnSpPr/>
      </xdr:nvCxnSpPr>
      <xdr:spPr>
        <a:xfrm>
          <a:off x="15481300" y="1729141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35198</xdr:rowOff>
    </xdr:from>
    <xdr:to>
      <xdr:col>76</xdr:col>
      <xdr:colOff>165100</xdr:colOff>
      <xdr:row>100</xdr:row>
      <xdr:rowOff>136798</xdr:rowOff>
    </xdr:to>
    <xdr:sp macro="" textlink="">
      <xdr:nvSpPr>
        <xdr:cNvPr id="681" name="楕円 680"/>
        <xdr:cNvSpPr/>
      </xdr:nvSpPr>
      <xdr:spPr>
        <a:xfrm>
          <a:off x="14541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85998</xdr:rowOff>
    </xdr:from>
    <xdr:to>
      <xdr:col>81</xdr:col>
      <xdr:colOff>50800</xdr:colOff>
      <xdr:row>100</xdr:row>
      <xdr:rowOff>146413</xdr:rowOff>
    </xdr:to>
    <xdr:cxnSp macro="">
      <xdr:nvCxnSpPr>
        <xdr:cNvPr id="682" name="直線コネクタ 681"/>
        <xdr:cNvCxnSpPr/>
      </xdr:nvCxnSpPr>
      <xdr:spPr>
        <a:xfrm>
          <a:off x="14592300" y="1723099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683" name="楕円 682"/>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85998</xdr:rowOff>
    </xdr:to>
    <xdr:cxnSp macro="">
      <xdr:nvCxnSpPr>
        <xdr:cNvPr id="684" name="直線コネクタ 683"/>
        <xdr:cNvCxnSpPr/>
      </xdr:nvCxnSpPr>
      <xdr:spPr>
        <a:xfrm>
          <a:off x="13703300" y="171787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41729</xdr:rowOff>
    </xdr:from>
    <xdr:to>
      <xdr:col>67</xdr:col>
      <xdr:colOff>101600</xdr:colOff>
      <xdr:row>107</xdr:row>
      <xdr:rowOff>143329</xdr:rowOff>
    </xdr:to>
    <xdr:sp macro="" textlink="">
      <xdr:nvSpPr>
        <xdr:cNvPr id="685" name="楕円 684"/>
        <xdr:cNvSpPr/>
      </xdr:nvSpPr>
      <xdr:spPr>
        <a:xfrm>
          <a:off x="1276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33745</xdr:rowOff>
    </xdr:from>
    <xdr:to>
      <xdr:col>71</xdr:col>
      <xdr:colOff>177800</xdr:colOff>
      <xdr:row>107</xdr:row>
      <xdr:rowOff>92529</xdr:rowOff>
    </xdr:to>
    <xdr:cxnSp macro="">
      <xdr:nvCxnSpPr>
        <xdr:cNvPr id="686" name="直線コネクタ 685"/>
        <xdr:cNvCxnSpPr/>
      </xdr:nvCxnSpPr>
      <xdr:spPr>
        <a:xfrm flipV="1">
          <a:off x="12814300" y="17178745"/>
          <a:ext cx="889000" cy="12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687" name="n_1ave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88" name="n_2ave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89"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0" name="n_4aveValue【庁舎】&#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42290</xdr:rowOff>
    </xdr:from>
    <xdr:ext cx="405111" cy="259045"/>
    <xdr:sp macro="" textlink="">
      <xdr:nvSpPr>
        <xdr:cNvPr id="691" name="n_1mainValue【庁舎】&#10;有形固定資産減価償却率"/>
        <xdr:cNvSpPr txBox="1"/>
      </xdr:nvSpPr>
      <xdr:spPr>
        <a:xfrm>
          <a:off x="15266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153325</xdr:rowOff>
    </xdr:from>
    <xdr:ext cx="340478" cy="259045"/>
    <xdr:sp macro="" textlink="">
      <xdr:nvSpPr>
        <xdr:cNvPr id="692" name="n_2mainValue【庁舎】&#10;有形固定資産減価償却率"/>
        <xdr:cNvSpPr txBox="1"/>
      </xdr:nvSpPr>
      <xdr:spPr>
        <a:xfrm>
          <a:off x="14422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693" name="n_3mainValue【庁舎】&#10;有形固定資産減価償却率"/>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134456</xdr:rowOff>
    </xdr:from>
    <xdr:ext cx="405111" cy="259045"/>
    <xdr:sp macro="" textlink="">
      <xdr:nvSpPr>
        <xdr:cNvPr id="694" name="n_4mainValue【庁舎】&#10;有形固定資産減価償却率"/>
        <xdr:cNvSpPr txBox="1"/>
      </xdr:nvSpPr>
      <xdr:spPr>
        <a:xfrm>
          <a:off x="12611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8" name="直線コネクタ 717"/>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9"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20" name="直線コネクタ 719"/>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2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2" name="直線コネクタ 72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723"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24" name="フローチャート: 判断 723"/>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25" name="フローチャート: 判断 724"/>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6" name="フローチャート: 判断 725"/>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7" name="フローチャート: 判断 726"/>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8" name="フローチャート: 判断 727"/>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xdr:rowOff>
    </xdr:from>
    <xdr:to>
      <xdr:col>116</xdr:col>
      <xdr:colOff>114300</xdr:colOff>
      <xdr:row>102</xdr:row>
      <xdr:rowOff>115570</xdr:rowOff>
    </xdr:to>
    <xdr:sp macro="" textlink="">
      <xdr:nvSpPr>
        <xdr:cNvPr id="734" name="楕円 733"/>
        <xdr:cNvSpPr/>
      </xdr:nvSpPr>
      <xdr:spPr>
        <a:xfrm>
          <a:off x="22110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36847</xdr:rowOff>
    </xdr:from>
    <xdr:ext cx="469744" cy="259045"/>
    <xdr:sp macro="" textlink="">
      <xdr:nvSpPr>
        <xdr:cNvPr id="735" name="【庁舎】&#10;一人当たり面積該当値テキスト"/>
        <xdr:cNvSpPr txBox="1"/>
      </xdr:nvSpPr>
      <xdr:spPr>
        <a:xfrm>
          <a:off x="22199600"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38736</xdr:rowOff>
    </xdr:from>
    <xdr:to>
      <xdr:col>112</xdr:col>
      <xdr:colOff>38100</xdr:colOff>
      <xdr:row>102</xdr:row>
      <xdr:rowOff>140336</xdr:rowOff>
    </xdr:to>
    <xdr:sp macro="" textlink="">
      <xdr:nvSpPr>
        <xdr:cNvPr id="736" name="楕円 735"/>
        <xdr:cNvSpPr/>
      </xdr:nvSpPr>
      <xdr:spPr>
        <a:xfrm>
          <a:off x="21272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64770</xdr:rowOff>
    </xdr:from>
    <xdr:to>
      <xdr:col>116</xdr:col>
      <xdr:colOff>63500</xdr:colOff>
      <xdr:row>102</xdr:row>
      <xdr:rowOff>89536</xdr:rowOff>
    </xdr:to>
    <xdr:cxnSp macro="">
      <xdr:nvCxnSpPr>
        <xdr:cNvPr id="737" name="直線コネクタ 736"/>
        <xdr:cNvCxnSpPr/>
      </xdr:nvCxnSpPr>
      <xdr:spPr>
        <a:xfrm flipV="1">
          <a:off x="21323300" y="175526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57786</xdr:rowOff>
    </xdr:from>
    <xdr:to>
      <xdr:col>107</xdr:col>
      <xdr:colOff>101600</xdr:colOff>
      <xdr:row>102</xdr:row>
      <xdr:rowOff>159386</xdr:rowOff>
    </xdr:to>
    <xdr:sp macro="" textlink="">
      <xdr:nvSpPr>
        <xdr:cNvPr id="738" name="楕円 737"/>
        <xdr:cNvSpPr/>
      </xdr:nvSpPr>
      <xdr:spPr>
        <a:xfrm>
          <a:off x="20383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89536</xdr:rowOff>
    </xdr:from>
    <xdr:to>
      <xdr:col>111</xdr:col>
      <xdr:colOff>177800</xdr:colOff>
      <xdr:row>102</xdr:row>
      <xdr:rowOff>108586</xdr:rowOff>
    </xdr:to>
    <xdr:cxnSp macro="">
      <xdr:nvCxnSpPr>
        <xdr:cNvPr id="739" name="直線コネクタ 738"/>
        <xdr:cNvCxnSpPr/>
      </xdr:nvCxnSpPr>
      <xdr:spPr>
        <a:xfrm flipV="1">
          <a:off x="20434300" y="175774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740" name="楕円 739"/>
        <xdr:cNvSpPr/>
      </xdr:nvSpPr>
      <xdr:spPr>
        <a:xfrm>
          <a:off x="19494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108586</xdr:rowOff>
    </xdr:from>
    <xdr:to>
      <xdr:col>107</xdr:col>
      <xdr:colOff>50800</xdr:colOff>
      <xdr:row>102</xdr:row>
      <xdr:rowOff>121920</xdr:rowOff>
    </xdr:to>
    <xdr:cxnSp macro="">
      <xdr:nvCxnSpPr>
        <xdr:cNvPr id="741" name="直線コネクタ 740"/>
        <xdr:cNvCxnSpPr/>
      </xdr:nvCxnSpPr>
      <xdr:spPr>
        <a:xfrm flipV="1">
          <a:off x="19545300" y="175964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xdr:rowOff>
    </xdr:from>
    <xdr:to>
      <xdr:col>98</xdr:col>
      <xdr:colOff>38100</xdr:colOff>
      <xdr:row>105</xdr:row>
      <xdr:rowOff>109855</xdr:rowOff>
    </xdr:to>
    <xdr:sp macro="" textlink="">
      <xdr:nvSpPr>
        <xdr:cNvPr id="742" name="楕円 741"/>
        <xdr:cNvSpPr/>
      </xdr:nvSpPr>
      <xdr:spPr>
        <a:xfrm>
          <a:off x="18605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121920</xdr:rowOff>
    </xdr:from>
    <xdr:to>
      <xdr:col>102</xdr:col>
      <xdr:colOff>114300</xdr:colOff>
      <xdr:row>105</xdr:row>
      <xdr:rowOff>59055</xdr:rowOff>
    </xdr:to>
    <xdr:cxnSp macro="">
      <xdr:nvCxnSpPr>
        <xdr:cNvPr id="743" name="直線コネクタ 742"/>
        <xdr:cNvCxnSpPr/>
      </xdr:nvCxnSpPr>
      <xdr:spPr>
        <a:xfrm flipV="1">
          <a:off x="18656300" y="1760982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744" name="n_1aveValue【庁舎】&#10;一人当たり面積"/>
        <xdr:cNvSpPr txBox="1"/>
      </xdr:nvSpPr>
      <xdr:spPr>
        <a:xfrm>
          <a:off x="210757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745" name="n_2aveValue【庁舎】&#10;一人当たり面積"/>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746" name="n_3aveValue【庁舎】&#10;一人当たり面積"/>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747" name="n_4aveValue【庁舎】&#10;一人当たり面積"/>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156863</xdr:rowOff>
    </xdr:from>
    <xdr:ext cx="469744" cy="259045"/>
    <xdr:sp macro="" textlink="">
      <xdr:nvSpPr>
        <xdr:cNvPr id="748" name="n_1mainValue【庁舎】&#10;一人当たり面積"/>
        <xdr:cNvSpPr txBox="1"/>
      </xdr:nvSpPr>
      <xdr:spPr>
        <a:xfrm>
          <a:off x="210757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4463</xdr:rowOff>
    </xdr:from>
    <xdr:ext cx="469744" cy="259045"/>
    <xdr:sp macro="" textlink="">
      <xdr:nvSpPr>
        <xdr:cNvPr id="749" name="n_2mainValue【庁舎】&#10;一人当たり面積"/>
        <xdr:cNvSpPr txBox="1"/>
      </xdr:nvSpPr>
      <xdr:spPr>
        <a:xfrm>
          <a:off x="20199427" y="1732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17797</xdr:rowOff>
    </xdr:from>
    <xdr:ext cx="469744" cy="259045"/>
    <xdr:sp macro="" textlink="">
      <xdr:nvSpPr>
        <xdr:cNvPr id="750" name="n_3mainValue【庁舎】&#10;一人当たり面積"/>
        <xdr:cNvSpPr txBox="1"/>
      </xdr:nvSpPr>
      <xdr:spPr>
        <a:xfrm>
          <a:off x="19310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100982</xdr:rowOff>
    </xdr:from>
    <xdr:ext cx="469744" cy="259045"/>
    <xdr:sp macro="" textlink="">
      <xdr:nvSpPr>
        <xdr:cNvPr id="751" name="n_4mainValue【庁舎】&#10;一人当たり面積"/>
        <xdr:cNvSpPr txBox="1"/>
      </xdr:nvSpPr>
      <xdr:spPr>
        <a:xfrm>
          <a:off x="18421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400">
            <a:effectLst/>
          </a:endParaRPr>
        </a:p>
        <a:p>
          <a:r>
            <a:rPr kumimoji="1" lang="ja-JP" altLang="ja-JP" sz="11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消防施設の老朽化対策については、消防屯所の津波浸水区域から高台への移転を順次行っているところであり、将来的には解消される見込である。</a:t>
          </a:r>
          <a:endParaRPr lang="ja-JP" altLang="ja-JP" sz="1400">
            <a:effectLst/>
          </a:endParaRPr>
        </a:p>
        <a:p>
          <a:r>
            <a:rPr lang="ja-JP" altLang="ja-JP"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月に新庁舎（本庁舎）が完成したこともあり、平成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年度にかけて有形固定資産減価償却率の減少が著しくなっている</a:t>
          </a:r>
          <a:r>
            <a:rPr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月に「黒潮町総合戦略」を策定した。これに基づいた施策を推進していくことで、本町最大の目標である</a:t>
          </a:r>
          <a:r>
            <a:rPr kumimoji="1" lang="en-US" altLang="ja-JP" sz="1300">
              <a:latin typeface="ＭＳ Ｐゴシック" panose="020B0600070205080204" pitchFamily="50" charset="-128"/>
              <a:ea typeface="ＭＳ Ｐゴシック" panose="020B0600070205080204" pitchFamily="50" charset="-128"/>
            </a:rPr>
            <a:t>2060</a:t>
          </a:r>
          <a:r>
            <a:rPr kumimoji="1" lang="ja-JP" altLang="en-US" sz="1300">
              <a:latin typeface="ＭＳ Ｐゴシック" panose="020B0600070205080204" pitchFamily="50" charset="-128"/>
              <a:ea typeface="ＭＳ Ｐゴシック" panose="020B0600070205080204" pitchFamily="50" charset="-128"/>
            </a:rPr>
            <a:t>年、町人口</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人の達成に向け、引き続き財政基盤の強化に努めていく。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新庁舎建設事業などの大型事業に対する元金据置期間が終了したことで元金の支払が増加したことから、分母である経常一般財源が減少したことが要因となり、大幅に類似団体よりも高い数値となった。令和２年度は普通交付税が増加し、経常一般財源が増額となったことで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ポイント好転しているが、依然として高い比率であるため、引き続き、歳出削減等の取り組みに努め、行財政構造の改革を推進し、経常経費削減を図っていく必要がある。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66</xdr:row>
      <xdr:rowOff>76518</xdr:rowOff>
    </xdr:to>
    <xdr:cxnSp macro="">
      <xdr:nvCxnSpPr>
        <xdr:cNvPr id="128" name="直線コネクタ 127"/>
        <xdr:cNvCxnSpPr/>
      </xdr:nvCxnSpPr>
      <xdr:spPr>
        <a:xfrm flipV="1">
          <a:off x="4114800" y="11223307"/>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76518</xdr:rowOff>
    </xdr:to>
    <xdr:cxnSp macro="">
      <xdr:nvCxnSpPr>
        <xdr:cNvPr id="131" name="直線コネクタ 130"/>
        <xdr:cNvCxnSpPr/>
      </xdr:nvCxnSpPr>
      <xdr:spPr>
        <a:xfrm>
          <a:off x="3225800" y="112474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65</xdr:row>
      <xdr:rowOff>103188</xdr:rowOff>
    </xdr:to>
    <xdr:cxnSp macro="">
      <xdr:nvCxnSpPr>
        <xdr:cNvPr id="134" name="直線コネクタ 133"/>
        <xdr:cNvCxnSpPr/>
      </xdr:nvCxnSpPr>
      <xdr:spPr>
        <a:xfrm>
          <a:off x="2336800" y="10788968"/>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144463</xdr:rowOff>
    </xdr:to>
    <xdr:cxnSp macro="">
      <xdr:nvCxnSpPr>
        <xdr:cNvPr id="137" name="直線コネクタ 136"/>
        <xdr:cNvCxnSpPr/>
      </xdr:nvCxnSpPr>
      <xdr:spPr>
        <a:xfrm flipV="1">
          <a:off x="1447800" y="1078896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7" name="楕円 146"/>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95584</xdr:rowOff>
    </xdr:from>
    <xdr:ext cx="762000" cy="259045"/>
    <xdr:sp macro="" textlink="">
      <xdr:nvSpPr>
        <xdr:cNvPr id="148" name="財政構造の弾力性該当値テキスト"/>
        <xdr:cNvSpPr txBox="1"/>
      </xdr:nvSpPr>
      <xdr:spPr>
        <a:xfrm>
          <a:off x="5041900" y="110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25718</xdr:rowOff>
    </xdr:from>
    <xdr:to>
      <xdr:col>19</xdr:col>
      <xdr:colOff>184150</xdr:colOff>
      <xdr:row>66</xdr:row>
      <xdr:rowOff>127318</xdr:rowOff>
    </xdr:to>
    <xdr:sp macro="" textlink="">
      <xdr:nvSpPr>
        <xdr:cNvPr id="149" name="楕円 148"/>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112095</xdr:rowOff>
    </xdr:from>
    <xdr:ext cx="736600" cy="259045"/>
    <xdr:sp macro="" textlink="">
      <xdr:nvSpPr>
        <xdr:cNvPr id="150" name="テキスト ボックス 149"/>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1" name="楕円 150"/>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2" name="テキスト ボックス 151"/>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23195</xdr:rowOff>
    </xdr:from>
    <xdr:ext cx="762000" cy="259045"/>
    <xdr:sp macro="" textlink="">
      <xdr:nvSpPr>
        <xdr:cNvPr id="154" name="テキスト ボックス 153"/>
        <xdr:cNvSpPr txBox="1"/>
      </xdr:nvSpPr>
      <xdr:spPr>
        <a:xfrm>
          <a:off x="1955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人件費は学校支援員の増、物件費は情報化推進費における各種システム関連費用や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スクール関連経費やあったかふれあいセンターの新設、新型コロナウイルス対策としての物品購入、ふるさと納税寄附金における返送手数料等の経費の増により、増加傾向にある。</a:t>
          </a: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これらは施策の充実のためには必要な経費であるため、地方版総合戦略を積極的に推進しつつも、引き続き、事業内容を精査しながら、最少の経費で最大の効果を求めていく。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87261</xdr:rowOff>
    </xdr:from>
    <xdr:to>
      <xdr:col>23</xdr:col>
      <xdr:colOff>133350</xdr:colOff>
      <xdr:row>87</xdr:row>
      <xdr:rowOff>148802</xdr:rowOff>
    </xdr:to>
    <xdr:cxnSp macro="">
      <xdr:nvCxnSpPr>
        <xdr:cNvPr id="189" name="直線コネクタ 188"/>
        <xdr:cNvCxnSpPr/>
      </xdr:nvCxnSpPr>
      <xdr:spPr>
        <a:xfrm>
          <a:off x="4114800" y="14831961"/>
          <a:ext cx="838200" cy="2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97360</xdr:rowOff>
    </xdr:from>
    <xdr:to>
      <xdr:col>19</xdr:col>
      <xdr:colOff>133350</xdr:colOff>
      <xdr:row>86</xdr:row>
      <xdr:rowOff>87261</xdr:rowOff>
    </xdr:to>
    <xdr:cxnSp macro="">
      <xdr:nvCxnSpPr>
        <xdr:cNvPr id="192" name="直線コネクタ 191"/>
        <xdr:cNvCxnSpPr/>
      </xdr:nvCxnSpPr>
      <xdr:spPr>
        <a:xfrm>
          <a:off x="3225800" y="14670610"/>
          <a:ext cx="889000" cy="1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95912</xdr:rowOff>
    </xdr:from>
    <xdr:to>
      <xdr:col>15</xdr:col>
      <xdr:colOff>82550</xdr:colOff>
      <xdr:row>85</xdr:row>
      <xdr:rowOff>97360</xdr:rowOff>
    </xdr:to>
    <xdr:cxnSp macro="">
      <xdr:nvCxnSpPr>
        <xdr:cNvPr id="195" name="直線コネクタ 194"/>
        <xdr:cNvCxnSpPr/>
      </xdr:nvCxnSpPr>
      <xdr:spPr>
        <a:xfrm>
          <a:off x="2336800" y="1466916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95912</xdr:rowOff>
    </xdr:from>
    <xdr:to>
      <xdr:col>11</xdr:col>
      <xdr:colOff>31750</xdr:colOff>
      <xdr:row>85</xdr:row>
      <xdr:rowOff>114849</xdr:rowOff>
    </xdr:to>
    <xdr:cxnSp macro="">
      <xdr:nvCxnSpPr>
        <xdr:cNvPr id="198" name="直線コネクタ 197"/>
        <xdr:cNvCxnSpPr/>
      </xdr:nvCxnSpPr>
      <xdr:spPr>
        <a:xfrm flipV="1">
          <a:off x="1447800" y="14669162"/>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98002</xdr:rowOff>
    </xdr:from>
    <xdr:to>
      <xdr:col>23</xdr:col>
      <xdr:colOff>184150</xdr:colOff>
      <xdr:row>88</xdr:row>
      <xdr:rowOff>28152</xdr:rowOff>
    </xdr:to>
    <xdr:sp macro="" textlink="">
      <xdr:nvSpPr>
        <xdr:cNvPr id="208" name="楕円 207"/>
        <xdr:cNvSpPr/>
      </xdr:nvSpPr>
      <xdr:spPr>
        <a:xfrm>
          <a:off x="4902200" y="15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165329</xdr:rowOff>
    </xdr:from>
    <xdr:ext cx="762000" cy="259045"/>
    <xdr:sp macro="" textlink="">
      <xdr:nvSpPr>
        <xdr:cNvPr id="209" name="人件費・物件費等の状況該当値テキスト"/>
        <xdr:cNvSpPr txBox="1"/>
      </xdr:nvSpPr>
      <xdr:spPr>
        <a:xfrm>
          <a:off x="50419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36461</xdr:rowOff>
    </xdr:from>
    <xdr:to>
      <xdr:col>19</xdr:col>
      <xdr:colOff>184150</xdr:colOff>
      <xdr:row>86</xdr:row>
      <xdr:rowOff>138061</xdr:rowOff>
    </xdr:to>
    <xdr:sp macro="" textlink="">
      <xdr:nvSpPr>
        <xdr:cNvPr id="210" name="楕円 209"/>
        <xdr:cNvSpPr/>
      </xdr:nvSpPr>
      <xdr:spPr>
        <a:xfrm>
          <a:off x="4064000" y="147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122838</xdr:rowOff>
    </xdr:from>
    <xdr:ext cx="736600" cy="259045"/>
    <xdr:sp macro="" textlink="">
      <xdr:nvSpPr>
        <xdr:cNvPr id="211" name="テキスト ボックス 210"/>
        <xdr:cNvSpPr txBox="1"/>
      </xdr:nvSpPr>
      <xdr:spPr>
        <a:xfrm>
          <a:off x="3733800" y="1486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46560</xdr:rowOff>
    </xdr:from>
    <xdr:to>
      <xdr:col>15</xdr:col>
      <xdr:colOff>133350</xdr:colOff>
      <xdr:row>85</xdr:row>
      <xdr:rowOff>148160</xdr:rowOff>
    </xdr:to>
    <xdr:sp macro="" textlink="">
      <xdr:nvSpPr>
        <xdr:cNvPr id="212" name="楕円 211"/>
        <xdr:cNvSpPr/>
      </xdr:nvSpPr>
      <xdr:spPr>
        <a:xfrm>
          <a:off x="3175000" y="14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132937</xdr:rowOff>
    </xdr:from>
    <xdr:ext cx="762000" cy="259045"/>
    <xdr:sp macro="" textlink="">
      <xdr:nvSpPr>
        <xdr:cNvPr id="213" name="テキスト ボックス 212"/>
        <xdr:cNvSpPr txBox="1"/>
      </xdr:nvSpPr>
      <xdr:spPr>
        <a:xfrm>
          <a:off x="2844800" y="1470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45112</xdr:rowOff>
    </xdr:from>
    <xdr:to>
      <xdr:col>11</xdr:col>
      <xdr:colOff>82550</xdr:colOff>
      <xdr:row>85</xdr:row>
      <xdr:rowOff>146712</xdr:rowOff>
    </xdr:to>
    <xdr:sp macro="" textlink="">
      <xdr:nvSpPr>
        <xdr:cNvPr id="214" name="楕円 213"/>
        <xdr:cNvSpPr/>
      </xdr:nvSpPr>
      <xdr:spPr>
        <a:xfrm>
          <a:off x="2286000" y="14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131489</xdr:rowOff>
    </xdr:from>
    <xdr:ext cx="762000" cy="259045"/>
    <xdr:sp macro="" textlink="">
      <xdr:nvSpPr>
        <xdr:cNvPr id="215" name="テキスト ボックス 214"/>
        <xdr:cNvSpPr txBox="1"/>
      </xdr:nvSpPr>
      <xdr:spPr>
        <a:xfrm>
          <a:off x="1955800" y="1470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64049</xdr:rowOff>
    </xdr:from>
    <xdr:to>
      <xdr:col>7</xdr:col>
      <xdr:colOff>31750</xdr:colOff>
      <xdr:row>85</xdr:row>
      <xdr:rowOff>165649</xdr:rowOff>
    </xdr:to>
    <xdr:sp macro="" textlink="">
      <xdr:nvSpPr>
        <xdr:cNvPr id="216" name="楕円 215"/>
        <xdr:cNvSpPr/>
      </xdr:nvSpPr>
      <xdr:spPr>
        <a:xfrm>
          <a:off x="1397000" y="146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150426</xdr:rowOff>
    </xdr:from>
    <xdr:ext cx="762000" cy="259045"/>
    <xdr:sp macro="" textlink="">
      <xdr:nvSpPr>
        <xdr:cNvPr id="217" name="テキスト ボックス 216"/>
        <xdr:cNvSpPr txBox="1"/>
      </xdr:nvSpPr>
      <xdr:spPr>
        <a:xfrm>
          <a:off x="1066800" y="147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51" name="直線コネクタ 250"/>
        <xdr:cNvCxnSpPr/>
      </xdr:nvCxnSpPr>
      <xdr:spPr>
        <a:xfrm flipV="1">
          <a:off x="16179800" y="145647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85</xdr:row>
      <xdr:rowOff>4939</xdr:rowOff>
    </xdr:to>
    <xdr:cxnSp macro="">
      <xdr:nvCxnSpPr>
        <xdr:cNvPr id="254" name="直線コネクタ 253"/>
        <xdr:cNvCxnSpPr/>
      </xdr:nvCxnSpPr>
      <xdr:spPr>
        <a:xfrm>
          <a:off x="15290800" y="144173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162984</xdr:rowOff>
    </xdr:to>
    <xdr:cxnSp macro="">
      <xdr:nvCxnSpPr>
        <xdr:cNvPr id="257" name="直線コネクタ 256"/>
        <xdr:cNvCxnSpPr/>
      </xdr:nvCxnSpPr>
      <xdr:spPr>
        <a:xfrm flipV="1">
          <a:off x="14401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18345</xdr:rowOff>
    </xdr:to>
    <xdr:cxnSp macro="">
      <xdr:nvCxnSpPr>
        <xdr:cNvPr id="260" name="直線コネクタ 259"/>
        <xdr:cNvCxnSpPr/>
      </xdr:nvCxnSpPr>
      <xdr:spPr>
        <a:xfrm flipV="1">
          <a:off x="13512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0" name="楕円 269"/>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1"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2" name="楕円 271"/>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3" name="テキスト ボックス 272"/>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4" name="楕円 273"/>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5" name="テキスト ボックス 274"/>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6" name="楕円 275"/>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7" name="テキスト ボックス 276"/>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8" name="楕円 277"/>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9" name="テキスト ボックス 278"/>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110611</xdr:rowOff>
    </xdr:from>
    <xdr:to>
      <xdr:col>81</xdr:col>
      <xdr:colOff>44450</xdr:colOff>
      <xdr:row>64</xdr:row>
      <xdr:rowOff>133592</xdr:rowOff>
    </xdr:to>
    <xdr:cxnSp macro="">
      <xdr:nvCxnSpPr>
        <xdr:cNvPr id="316" name="直線コネクタ 315"/>
        <xdr:cNvCxnSpPr/>
      </xdr:nvCxnSpPr>
      <xdr:spPr>
        <a:xfrm>
          <a:off x="16179800" y="1108341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110611</xdr:rowOff>
    </xdr:to>
    <xdr:cxnSp macro="">
      <xdr:nvCxnSpPr>
        <xdr:cNvPr id="319" name="直線コネクタ 318"/>
        <xdr:cNvCxnSpPr/>
      </xdr:nvCxnSpPr>
      <xdr:spPr>
        <a:xfrm>
          <a:off x="15290800" y="1102021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47413</xdr:rowOff>
    </xdr:to>
    <xdr:cxnSp macro="">
      <xdr:nvCxnSpPr>
        <xdr:cNvPr id="322" name="直線コネクタ 321"/>
        <xdr:cNvCxnSpPr/>
      </xdr:nvCxnSpPr>
      <xdr:spPr>
        <a:xfrm>
          <a:off x="14401800" y="1100872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163709</xdr:rowOff>
    </xdr:from>
    <xdr:to>
      <xdr:col>68</xdr:col>
      <xdr:colOff>152400</xdr:colOff>
      <xdr:row>64</xdr:row>
      <xdr:rowOff>35923</xdr:rowOff>
    </xdr:to>
    <xdr:cxnSp macro="">
      <xdr:nvCxnSpPr>
        <xdr:cNvPr id="325" name="直線コネクタ 324"/>
        <xdr:cNvCxnSpPr/>
      </xdr:nvCxnSpPr>
      <xdr:spPr>
        <a:xfrm>
          <a:off x="13512800" y="1096505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82792</xdr:rowOff>
    </xdr:from>
    <xdr:to>
      <xdr:col>81</xdr:col>
      <xdr:colOff>95250</xdr:colOff>
      <xdr:row>65</xdr:row>
      <xdr:rowOff>12942</xdr:rowOff>
    </xdr:to>
    <xdr:sp macro="" textlink="">
      <xdr:nvSpPr>
        <xdr:cNvPr id="335" name="楕円 334"/>
        <xdr:cNvSpPr/>
      </xdr:nvSpPr>
      <xdr:spPr>
        <a:xfrm>
          <a:off x="169672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54869</xdr:rowOff>
    </xdr:from>
    <xdr:ext cx="762000" cy="259045"/>
    <xdr:sp macro="" textlink="">
      <xdr:nvSpPr>
        <xdr:cNvPr id="336" name="定員管理の状況該当値テキスト"/>
        <xdr:cNvSpPr txBox="1"/>
      </xdr:nvSpPr>
      <xdr:spPr>
        <a:xfrm>
          <a:off x="17106900" y="110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59811</xdr:rowOff>
    </xdr:from>
    <xdr:to>
      <xdr:col>77</xdr:col>
      <xdr:colOff>95250</xdr:colOff>
      <xdr:row>64</xdr:row>
      <xdr:rowOff>161411</xdr:rowOff>
    </xdr:to>
    <xdr:sp macro="" textlink="">
      <xdr:nvSpPr>
        <xdr:cNvPr id="337" name="楕円 336"/>
        <xdr:cNvSpPr/>
      </xdr:nvSpPr>
      <xdr:spPr>
        <a:xfrm>
          <a:off x="16129000" y="110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146188</xdr:rowOff>
    </xdr:from>
    <xdr:ext cx="736600" cy="259045"/>
    <xdr:sp macro="" textlink="">
      <xdr:nvSpPr>
        <xdr:cNvPr id="338" name="テキスト ボックス 337"/>
        <xdr:cNvSpPr txBox="1"/>
      </xdr:nvSpPr>
      <xdr:spPr>
        <a:xfrm>
          <a:off x="15798800" y="1111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39" name="楕円 338"/>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0" name="テキスト ボックス 339"/>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156573</xdr:rowOff>
    </xdr:from>
    <xdr:to>
      <xdr:col>68</xdr:col>
      <xdr:colOff>203200</xdr:colOff>
      <xdr:row>64</xdr:row>
      <xdr:rowOff>86723</xdr:rowOff>
    </xdr:to>
    <xdr:sp macro="" textlink="">
      <xdr:nvSpPr>
        <xdr:cNvPr id="341" name="楕円 340"/>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71500</xdr:rowOff>
    </xdr:from>
    <xdr:ext cx="762000" cy="259045"/>
    <xdr:sp macro="" textlink="">
      <xdr:nvSpPr>
        <xdr:cNvPr id="342" name="テキスト ボックス 341"/>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112909</xdr:rowOff>
    </xdr:from>
    <xdr:to>
      <xdr:col>64</xdr:col>
      <xdr:colOff>152400</xdr:colOff>
      <xdr:row>64</xdr:row>
      <xdr:rowOff>43059</xdr:rowOff>
    </xdr:to>
    <xdr:sp macro="" textlink="">
      <xdr:nvSpPr>
        <xdr:cNvPr id="343" name="楕円 342"/>
        <xdr:cNvSpPr/>
      </xdr:nvSpPr>
      <xdr:spPr>
        <a:xfrm>
          <a:off x="13462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27836</xdr:rowOff>
    </xdr:from>
    <xdr:ext cx="762000" cy="259045"/>
    <xdr:sp macro="" textlink="">
      <xdr:nvSpPr>
        <xdr:cNvPr id="344" name="テキスト ボックス 343"/>
        <xdr:cNvSpPr txBox="1"/>
      </xdr:nvSpPr>
      <xdr:spPr>
        <a:xfrm>
          <a:off x="13131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市町村合併以降行ってきた繰上償還や、交付税措置の高い地方債での借入などにより、近年連続して数値改善を続けていたが、平成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年度より連続して悪化に転じている。</a:t>
          </a:r>
        </a:p>
        <a:p>
          <a:r>
            <a:rPr kumimoji="1" lang="ja-JP" altLang="en-US" sz="1300">
              <a:latin typeface="ＭＳ Ｐゴシック" panose="020B0600070205080204" pitchFamily="50" charset="-128"/>
              <a:ea typeface="ＭＳ Ｐゴシック" panose="020B0600070205080204" pitchFamily="50" charset="-128"/>
            </a:rPr>
            <a:t>令和２年度は、平成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年度に借入を行った防災対策事業にかかるハード事業の償還が開始したことにより、前年より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ポイント増となっており、例年よりも変動が大きくなっている。</a:t>
          </a: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150888</xdr:rowOff>
    </xdr:to>
    <xdr:cxnSp macro="">
      <xdr:nvCxnSpPr>
        <xdr:cNvPr id="380" name="直線コネクタ 379"/>
        <xdr:cNvCxnSpPr/>
      </xdr:nvCxnSpPr>
      <xdr:spPr>
        <a:xfrm>
          <a:off x="16179800" y="6996491"/>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138491</xdr:rowOff>
    </xdr:to>
    <xdr:cxnSp macro="">
      <xdr:nvCxnSpPr>
        <xdr:cNvPr id="383" name="直線コネクタ 382"/>
        <xdr:cNvCxnSpPr/>
      </xdr:nvCxnSpPr>
      <xdr:spPr>
        <a:xfrm>
          <a:off x="15290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92528</xdr:rowOff>
    </xdr:to>
    <xdr:cxnSp macro="">
      <xdr:nvCxnSpPr>
        <xdr:cNvPr id="386" name="直線コネクタ 385"/>
        <xdr:cNvCxnSpPr/>
      </xdr:nvCxnSpPr>
      <xdr:spPr>
        <a:xfrm>
          <a:off x="14401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12095</xdr:rowOff>
    </xdr:to>
    <xdr:cxnSp macro="">
      <xdr:nvCxnSpPr>
        <xdr:cNvPr id="389" name="直線コネクタ 388"/>
        <xdr:cNvCxnSpPr/>
      </xdr:nvCxnSpPr>
      <xdr:spPr>
        <a:xfrm>
          <a:off x="13512800" y="687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399" name="楕円 398"/>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116615</xdr:rowOff>
    </xdr:from>
    <xdr:ext cx="762000" cy="259045"/>
    <xdr:sp macro="" textlink="">
      <xdr:nvSpPr>
        <xdr:cNvPr id="400" name="公債費負担の状況該当値テキスト"/>
        <xdr:cNvSpPr txBox="1"/>
      </xdr:nvSpPr>
      <xdr:spPr>
        <a:xfrm>
          <a:off x="17106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1" name="楕円 400"/>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02" name="テキスト ボックス 401"/>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3" name="楕円 402"/>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4" name="テキスト ボックス 403"/>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5" name="楕円 404"/>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6" name="テキスト ボックス 40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07" name="楕円 406"/>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08" name="テキスト ボックス 40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異動に伴う職員給与費の減、新型コロナウイルス感染症の感染拡大の影響を受けた中での官民格差に基づき、人事院勧告による一時金の引き下げ及び特別職、町議会議員の給与カットなどにより、昨年より減少し、例年と比べると、類似団体内平均値より低い数値となった。引き続き、類似団体との乖離が大きくならないように給与水準の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37</xdr:row>
      <xdr:rowOff>16510</xdr:rowOff>
    </xdr:to>
    <xdr:cxnSp macro="">
      <xdr:nvCxnSpPr>
        <xdr:cNvPr id="66" name="直線コネクタ 65"/>
        <xdr:cNvCxnSpPr/>
      </xdr:nvCxnSpPr>
      <xdr:spPr>
        <a:xfrm flipV="1">
          <a:off x="3987800" y="61239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100330</xdr:rowOff>
    </xdr:to>
    <xdr:cxnSp macro="">
      <xdr:nvCxnSpPr>
        <xdr:cNvPr id="69" name="直線コネクタ 68"/>
        <xdr:cNvCxnSpPr/>
      </xdr:nvCxnSpPr>
      <xdr:spPr>
        <a:xfrm flipV="1">
          <a:off x="3098800" y="636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100330</xdr:rowOff>
    </xdr:to>
    <xdr:cxnSp macro="">
      <xdr:nvCxnSpPr>
        <xdr:cNvPr id="72" name="直線コネクタ 71"/>
        <xdr:cNvCxnSpPr/>
      </xdr:nvCxnSpPr>
      <xdr:spPr>
        <a:xfrm>
          <a:off x="2209800" y="634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xdr:cNvCxnSpPr/>
      </xdr:nvCxnSpPr>
      <xdr:spPr>
        <a:xfrm flipV="1">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情報化推進費における各種システム関連費用や、ふるさと納税寄附金における返送手数料等の経費などについては、変わらず大幅な減少が見込めないため、依然として類似団体よりも高い数値となっている。令和２年度は、上記の経費増額以外にも、衛星センターにかかる費用なども新たに増えたこともあって、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ポイント増となっている。防災施設の維持管理費やさらなるアウトソーシングなどにより、今後も物件費の上昇が見込まれるため、全体的な経費の見直しを入念に行い、経常経費の削減に努めたい。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21</xdr:row>
      <xdr:rowOff>48078</xdr:rowOff>
    </xdr:to>
    <xdr:cxnSp macro="">
      <xdr:nvCxnSpPr>
        <xdr:cNvPr id="129" name="直線コネクタ 128"/>
        <xdr:cNvCxnSpPr/>
      </xdr:nvCxnSpPr>
      <xdr:spPr>
        <a:xfrm>
          <a:off x="15671800" y="3517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20</xdr:row>
      <xdr:rowOff>88900</xdr:rowOff>
    </xdr:to>
    <xdr:cxnSp macro="">
      <xdr:nvCxnSpPr>
        <xdr:cNvPr id="132" name="直線コネクタ 131"/>
        <xdr:cNvCxnSpPr/>
      </xdr:nvCxnSpPr>
      <xdr:spPr>
        <a:xfrm>
          <a:off x="14782800" y="3376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19</xdr:row>
      <xdr:rowOff>118836</xdr:rowOff>
    </xdr:to>
    <xdr:cxnSp macro="">
      <xdr:nvCxnSpPr>
        <xdr:cNvPr id="135" name="直線コネクタ 134"/>
        <xdr:cNvCxnSpPr/>
      </xdr:nvCxnSpPr>
      <xdr:spPr>
        <a:xfrm>
          <a:off x="13893800" y="31042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39914</xdr:rowOff>
    </xdr:to>
    <xdr:cxnSp macro="">
      <xdr:nvCxnSpPr>
        <xdr:cNvPr id="138" name="直線コネクタ 137"/>
        <xdr:cNvCxnSpPr/>
      </xdr:nvCxnSpPr>
      <xdr:spPr>
        <a:xfrm flipV="1">
          <a:off x="13004800" y="3104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168728</xdr:rowOff>
    </xdr:from>
    <xdr:to>
      <xdr:col>82</xdr:col>
      <xdr:colOff>158750</xdr:colOff>
      <xdr:row>21</xdr:row>
      <xdr:rowOff>98878</xdr:rowOff>
    </xdr:to>
    <xdr:sp macro="" textlink="">
      <xdr:nvSpPr>
        <xdr:cNvPr id="148" name="楕円 147"/>
        <xdr:cNvSpPr/>
      </xdr:nvSpPr>
      <xdr:spPr>
        <a:xfrm>
          <a:off x="164592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77305</xdr:rowOff>
    </xdr:from>
    <xdr:ext cx="762000" cy="259045"/>
    <xdr:sp macro="" textlink="">
      <xdr:nvSpPr>
        <xdr:cNvPr id="149" name="物件費該当値テキスト"/>
        <xdr:cNvSpPr txBox="1"/>
      </xdr:nvSpPr>
      <xdr:spPr>
        <a:xfrm>
          <a:off x="16598900" y="35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0" name="楕円 149"/>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1" name="テキスト ボックス 150"/>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保育所が直営であるため、児童福祉に係る扶助費は類似団体よりも低い数値を保っている。令和２年度は、乳幼児医療、小中医療費無料化事業が減少したことにより、前年より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90" name="直線コネクタ 189"/>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6" name="直線コネクタ 195"/>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特別会計への繰出金の削減を平成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年度より一部改善したことで、令和２年度も類似団体の数値を下回っている。今後も保険料の見直しや健康増進、介護予防の充実を継続的に行っていく必要がある。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69850</xdr:rowOff>
    </xdr:to>
    <xdr:cxnSp macro="">
      <xdr:nvCxnSpPr>
        <xdr:cNvPr id="251" name="直線コネクタ 250"/>
        <xdr:cNvCxnSpPr/>
      </xdr:nvCxnSpPr>
      <xdr:spPr>
        <a:xfrm flipV="1">
          <a:off x="15671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55</xdr:row>
      <xdr:rowOff>69850</xdr:rowOff>
    </xdr:to>
    <xdr:cxnSp macro="">
      <xdr:nvCxnSpPr>
        <xdr:cNvPr id="254" name="直線コネクタ 253"/>
        <xdr:cNvCxnSpPr/>
      </xdr:nvCxnSpPr>
      <xdr:spPr>
        <a:xfrm>
          <a:off x="14782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56</xdr:row>
      <xdr:rowOff>25400</xdr:rowOff>
    </xdr:to>
    <xdr:cxnSp macro="">
      <xdr:nvCxnSpPr>
        <xdr:cNvPr id="257" name="直線コネクタ 256"/>
        <xdr:cNvCxnSpPr/>
      </xdr:nvCxnSpPr>
      <xdr:spPr>
        <a:xfrm flipV="1">
          <a:off x="13893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25400</xdr:rowOff>
    </xdr:to>
    <xdr:cxnSp macro="">
      <xdr:nvCxnSpPr>
        <xdr:cNvPr id="260" name="直線コネクタ 259"/>
        <xdr:cNvCxnSpPr/>
      </xdr:nvCxnSpPr>
      <xdr:spPr>
        <a:xfrm>
          <a:off x="13004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70" name="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4" name="楕円 273"/>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5" name="テキスト ボックス 274"/>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6" name="楕円 275"/>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7" name="テキスト ボックス 276"/>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国・県の交付金や地方債の活用などにより、昨年度と近い数値となっている。</a:t>
          </a: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76708</xdr:rowOff>
    </xdr:to>
    <xdr:cxnSp macro="">
      <xdr:nvCxnSpPr>
        <xdr:cNvPr id="309" name="直線コネクタ 308"/>
        <xdr:cNvCxnSpPr/>
      </xdr:nvCxnSpPr>
      <xdr:spPr>
        <a:xfrm flipV="1">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2" name="直線コネクタ 311"/>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53848</xdr:rowOff>
    </xdr:to>
    <xdr:cxnSp macro="">
      <xdr:nvCxnSpPr>
        <xdr:cNvPr id="315" name="直線コネクタ 314"/>
        <xdr:cNvCxnSpPr/>
      </xdr:nvCxnSpPr>
      <xdr:spPr>
        <a:xfrm>
          <a:off x="13893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53848</xdr:rowOff>
    </xdr:to>
    <xdr:cxnSp macro="">
      <xdr:nvCxnSpPr>
        <xdr:cNvPr id="318" name="直線コネクタ 317"/>
        <xdr:cNvCxnSpPr/>
      </xdr:nvCxnSpPr>
      <xdr:spPr>
        <a:xfrm flipV="1">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これまでの大規模事業に充当した地方債の元金償還が開始されたことにより、令和２年度も依然として高い数値（昨年度数値より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となっている。一方で、今までの繰上償還の実施や有利債の借入によって、将来負担比率や実質公債費比率は類似団体より低い数値を維持しているところである。今後も引き続き、国や県の補助金等を最大限活用し、新規発行の地方債に注視しながら、健全な財政運営を行っていくことが必要不可欠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80</xdr:row>
      <xdr:rowOff>127000</xdr:rowOff>
    </xdr:to>
    <xdr:cxnSp macro="">
      <xdr:nvCxnSpPr>
        <xdr:cNvPr id="366" name="直線コネクタ 365"/>
        <xdr:cNvCxnSpPr/>
      </xdr:nvCxnSpPr>
      <xdr:spPr>
        <a:xfrm>
          <a:off x="3987800" y="13808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xdr:rowOff>
    </xdr:from>
    <xdr:to>
      <xdr:col>19</xdr:col>
      <xdr:colOff>187325</xdr:colOff>
      <xdr:row>80</xdr:row>
      <xdr:rowOff>92711</xdr:rowOff>
    </xdr:to>
    <xdr:cxnSp macro="">
      <xdr:nvCxnSpPr>
        <xdr:cNvPr id="369" name="直線コネクタ 368"/>
        <xdr:cNvCxnSpPr/>
      </xdr:nvCxnSpPr>
      <xdr:spPr>
        <a:xfrm>
          <a:off x="3098800" y="137172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80</xdr:row>
      <xdr:rowOff>1270</xdr:rowOff>
    </xdr:to>
    <xdr:cxnSp macro="">
      <xdr:nvCxnSpPr>
        <xdr:cNvPr id="372" name="直線コネクタ 371"/>
        <xdr:cNvCxnSpPr/>
      </xdr:nvCxnSpPr>
      <xdr:spPr>
        <a:xfrm>
          <a:off x="2209800" y="134543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41275</xdr:rowOff>
    </xdr:to>
    <xdr:cxnSp macro="">
      <xdr:nvCxnSpPr>
        <xdr:cNvPr id="375" name="直線コネクタ 374"/>
        <xdr:cNvCxnSpPr/>
      </xdr:nvCxnSpPr>
      <xdr:spPr>
        <a:xfrm flipV="1">
          <a:off x="1320800" y="134543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85" name="楕円 384"/>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86"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41911</xdr:rowOff>
    </xdr:from>
    <xdr:to>
      <xdr:col>20</xdr:col>
      <xdr:colOff>38100</xdr:colOff>
      <xdr:row>80</xdr:row>
      <xdr:rowOff>143511</xdr:rowOff>
    </xdr:to>
    <xdr:sp macro="" textlink="">
      <xdr:nvSpPr>
        <xdr:cNvPr id="387" name="楕円 386"/>
        <xdr:cNvSpPr/>
      </xdr:nvSpPr>
      <xdr:spPr>
        <a:xfrm>
          <a:off x="3937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128288</xdr:rowOff>
    </xdr:from>
    <xdr:ext cx="736600" cy="259045"/>
    <xdr:sp macro="" textlink="">
      <xdr:nvSpPr>
        <xdr:cNvPr id="388" name="テキスト ボックス 387"/>
        <xdr:cNvSpPr txBox="1"/>
      </xdr:nvSpPr>
      <xdr:spPr>
        <a:xfrm>
          <a:off x="3606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121920</xdr:rowOff>
    </xdr:from>
    <xdr:to>
      <xdr:col>15</xdr:col>
      <xdr:colOff>149225</xdr:colOff>
      <xdr:row>80</xdr:row>
      <xdr:rowOff>52070</xdr:rowOff>
    </xdr:to>
    <xdr:sp macro="" textlink="">
      <xdr:nvSpPr>
        <xdr:cNvPr id="389" name="楕円 388"/>
        <xdr:cNvSpPr/>
      </xdr:nvSpPr>
      <xdr:spPr>
        <a:xfrm>
          <a:off x="3048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36847</xdr:rowOff>
    </xdr:from>
    <xdr:ext cx="762000" cy="259045"/>
    <xdr:sp macro="" textlink="">
      <xdr:nvSpPr>
        <xdr:cNvPr id="390" name="テキスト ボックス 389"/>
        <xdr:cNvSpPr txBox="1"/>
      </xdr:nvSpPr>
      <xdr:spPr>
        <a:xfrm>
          <a:off x="2717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1" name="楕円 39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2" name="テキスト ボックス 39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161925</xdr:rowOff>
    </xdr:from>
    <xdr:to>
      <xdr:col>6</xdr:col>
      <xdr:colOff>171450</xdr:colOff>
      <xdr:row>79</xdr:row>
      <xdr:rowOff>92075</xdr:rowOff>
    </xdr:to>
    <xdr:sp macro="" textlink="">
      <xdr:nvSpPr>
        <xdr:cNvPr id="393" name="楕円 392"/>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76852</xdr:rowOff>
    </xdr:from>
    <xdr:ext cx="762000" cy="259045"/>
    <xdr:sp macro="" textlink="">
      <xdr:nvSpPr>
        <xdr:cNvPr id="394" name="テキスト ボックス 393"/>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幅な減少が見込めない物件費などの増額があった一方で、新型コロナウイルス感染症の感染拡大の影響を受けた中での官民格差に基づいた給与カットなどによる人件費の減などが大きく影響し、公債費以外については昨年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ポイント減少している。これを機に、抑えられる経費については引き続き最小限にとどめ、最大の効果を出せるよう、財政の硬直化を回避していく必要がある。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77</xdr:row>
      <xdr:rowOff>98425</xdr:rowOff>
    </xdr:to>
    <xdr:cxnSp macro="">
      <xdr:nvCxnSpPr>
        <xdr:cNvPr id="423" name="直線コネクタ 422"/>
        <xdr:cNvCxnSpPr/>
      </xdr:nvCxnSpPr>
      <xdr:spPr>
        <a:xfrm flipV="1">
          <a:off x="15671800" y="13105764"/>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77</xdr:row>
      <xdr:rowOff>98425</xdr:rowOff>
    </xdr:to>
    <xdr:cxnSp macro="">
      <xdr:nvCxnSpPr>
        <xdr:cNvPr id="426" name="直線コネクタ 425"/>
        <xdr:cNvCxnSpPr/>
      </xdr:nvCxnSpPr>
      <xdr:spPr>
        <a:xfrm>
          <a:off x="14782800" y="13254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52705</xdr:rowOff>
    </xdr:from>
    <xdr:to>
      <xdr:col>73</xdr:col>
      <xdr:colOff>180975</xdr:colOff>
      <xdr:row>77</xdr:row>
      <xdr:rowOff>52705</xdr:rowOff>
    </xdr:to>
    <xdr:cxnSp macro="">
      <xdr:nvCxnSpPr>
        <xdr:cNvPr id="429" name="直線コネクタ 428"/>
        <xdr:cNvCxnSpPr/>
      </xdr:nvCxnSpPr>
      <xdr:spPr>
        <a:xfrm>
          <a:off x="13893800" y="130829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52705</xdr:rowOff>
    </xdr:from>
    <xdr:to>
      <xdr:col>69</xdr:col>
      <xdr:colOff>92075</xdr:colOff>
      <xdr:row>76</xdr:row>
      <xdr:rowOff>69850</xdr:rowOff>
    </xdr:to>
    <xdr:cxnSp macro="">
      <xdr:nvCxnSpPr>
        <xdr:cNvPr id="432" name="直線コネクタ 431"/>
        <xdr:cNvCxnSpPr/>
      </xdr:nvCxnSpPr>
      <xdr:spPr>
        <a:xfrm flipV="1">
          <a:off x="13004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42" name="楕円 441"/>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43" name="公債費以外該当値テキスト"/>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44" name="楕円 443"/>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159402</xdr:rowOff>
    </xdr:from>
    <xdr:ext cx="736600" cy="259045"/>
    <xdr:sp macro="" textlink="">
      <xdr:nvSpPr>
        <xdr:cNvPr id="445" name="テキスト ボックス 444"/>
        <xdr:cNvSpPr txBox="1"/>
      </xdr:nvSpPr>
      <xdr:spPr>
        <a:xfrm>
          <a:off x="15290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46" name="楕円 445"/>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113682</xdr:rowOff>
    </xdr:from>
    <xdr:ext cx="762000" cy="259045"/>
    <xdr:sp macro="" textlink="">
      <xdr:nvSpPr>
        <xdr:cNvPr id="447" name="テキスト ボックス 446"/>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xdr:rowOff>
    </xdr:from>
    <xdr:to>
      <xdr:col>69</xdr:col>
      <xdr:colOff>142875</xdr:colOff>
      <xdr:row>76</xdr:row>
      <xdr:rowOff>103505</xdr:rowOff>
    </xdr:to>
    <xdr:sp macro="" textlink="">
      <xdr:nvSpPr>
        <xdr:cNvPr id="448" name="楕円 447"/>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49" name="テキスト ボックス 44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0" name="楕円 449"/>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1" name="テキスト ボックス 450"/>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125334</xdr:rowOff>
    </xdr:from>
    <xdr:to>
      <xdr:col>29</xdr:col>
      <xdr:colOff>127000</xdr:colOff>
      <xdr:row>15</xdr:row>
      <xdr:rowOff>139464</xdr:rowOff>
    </xdr:to>
    <xdr:cxnSp macro="">
      <xdr:nvCxnSpPr>
        <xdr:cNvPr id="52" name="直線コネクタ 51"/>
        <xdr:cNvCxnSpPr/>
      </xdr:nvCxnSpPr>
      <xdr:spPr bwMode="auto">
        <a:xfrm flipV="1">
          <a:off x="5003800" y="2744709"/>
          <a:ext cx="647700" cy="1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139464</xdr:rowOff>
    </xdr:from>
    <xdr:to>
      <xdr:col>26</xdr:col>
      <xdr:colOff>50800</xdr:colOff>
      <xdr:row>16</xdr:row>
      <xdr:rowOff>3719</xdr:rowOff>
    </xdr:to>
    <xdr:cxnSp macro="">
      <xdr:nvCxnSpPr>
        <xdr:cNvPr id="55" name="直線コネクタ 54"/>
        <xdr:cNvCxnSpPr/>
      </xdr:nvCxnSpPr>
      <xdr:spPr bwMode="auto">
        <a:xfrm flipV="1">
          <a:off x="4305300" y="2758839"/>
          <a:ext cx="698500" cy="3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3719</xdr:rowOff>
    </xdr:from>
    <xdr:to>
      <xdr:col>22</xdr:col>
      <xdr:colOff>114300</xdr:colOff>
      <xdr:row>16</xdr:row>
      <xdr:rowOff>17990</xdr:rowOff>
    </xdr:to>
    <xdr:cxnSp macro="">
      <xdr:nvCxnSpPr>
        <xdr:cNvPr id="58" name="直線コネクタ 57"/>
        <xdr:cNvCxnSpPr/>
      </xdr:nvCxnSpPr>
      <xdr:spPr bwMode="auto">
        <a:xfrm flipV="1">
          <a:off x="3606800" y="2794544"/>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17990</xdr:rowOff>
    </xdr:from>
    <xdr:to>
      <xdr:col>18</xdr:col>
      <xdr:colOff>177800</xdr:colOff>
      <xdr:row>16</xdr:row>
      <xdr:rowOff>72256</xdr:rowOff>
    </xdr:to>
    <xdr:cxnSp macro="">
      <xdr:nvCxnSpPr>
        <xdr:cNvPr id="61" name="直線コネクタ 60"/>
        <xdr:cNvCxnSpPr/>
      </xdr:nvCxnSpPr>
      <xdr:spPr bwMode="auto">
        <a:xfrm flipV="1">
          <a:off x="2908300" y="2808815"/>
          <a:ext cx="698500" cy="5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74534</xdr:rowOff>
    </xdr:from>
    <xdr:to>
      <xdr:col>29</xdr:col>
      <xdr:colOff>177800</xdr:colOff>
      <xdr:row>16</xdr:row>
      <xdr:rowOff>4684</xdr:rowOff>
    </xdr:to>
    <xdr:sp macro="" textlink="">
      <xdr:nvSpPr>
        <xdr:cNvPr id="71" name="楕円 70"/>
        <xdr:cNvSpPr/>
      </xdr:nvSpPr>
      <xdr:spPr bwMode="auto">
        <a:xfrm>
          <a:off x="5600700" y="269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91061</xdr:rowOff>
    </xdr:from>
    <xdr:ext cx="762000" cy="259045"/>
    <xdr:sp macro="" textlink="">
      <xdr:nvSpPr>
        <xdr:cNvPr id="72" name="人口1人当たり決算額の推移該当値テキスト130"/>
        <xdr:cNvSpPr txBox="1"/>
      </xdr:nvSpPr>
      <xdr:spPr>
        <a:xfrm>
          <a:off x="5740400" y="25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88664</xdr:rowOff>
    </xdr:from>
    <xdr:to>
      <xdr:col>26</xdr:col>
      <xdr:colOff>101600</xdr:colOff>
      <xdr:row>16</xdr:row>
      <xdr:rowOff>18814</xdr:rowOff>
    </xdr:to>
    <xdr:sp macro="" textlink="">
      <xdr:nvSpPr>
        <xdr:cNvPr id="73" name="楕円 72"/>
        <xdr:cNvSpPr/>
      </xdr:nvSpPr>
      <xdr:spPr bwMode="auto">
        <a:xfrm>
          <a:off x="4953000" y="270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28991</xdr:rowOff>
    </xdr:from>
    <xdr:ext cx="736600" cy="259045"/>
    <xdr:sp macro="" textlink="">
      <xdr:nvSpPr>
        <xdr:cNvPr id="74" name="テキスト ボックス 73"/>
        <xdr:cNvSpPr txBox="1"/>
      </xdr:nvSpPr>
      <xdr:spPr>
        <a:xfrm>
          <a:off x="4622800" y="247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124369</xdr:rowOff>
    </xdr:from>
    <xdr:to>
      <xdr:col>22</xdr:col>
      <xdr:colOff>165100</xdr:colOff>
      <xdr:row>16</xdr:row>
      <xdr:rowOff>54519</xdr:rowOff>
    </xdr:to>
    <xdr:sp macro="" textlink="">
      <xdr:nvSpPr>
        <xdr:cNvPr id="75" name="楕円 74"/>
        <xdr:cNvSpPr/>
      </xdr:nvSpPr>
      <xdr:spPr bwMode="auto">
        <a:xfrm>
          <a:off x="4254500" y="274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64696</xdr:rowOff>
    </xdr:from>
    <xdr:ext cx="762000" cy="259045"/>
    <xdr:sp macro="" textlink="">
      <xdr:nvSpPr>
        <xdr:cNvPr id="76" name="テキスト ボックス 75"/>
        <xdr:cNvSpPr txBox="1"/>
      </xdr:nvSpPr>
      <xdr:spPr>
        <a:xfrm>
          <a:off x="3924300" y="25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138640</xdr:rowOff>
    </xdr:from>
    <xdr:to>
      <xdr:col>19</xdr:col>
      <xdr:colOff>38100</xdr:colOff>
      <xdr:row>16</xdr:row>
      <xdr:rowOff>68790</xdr:rowOff>
    </xdr:to>
    <xdr:sp macro="" textlink="">
      <xdr:nvSpPr>
        <xdr:cNvPr id="77" name="楕円 76"/>
        <xdr:cNvSpPr/>
      </xdr:nvSpPr>
      <xdr:spPr bwMode="auto">
        <a:xfrm>
          <a:off x="3556000" y="275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78967</xdr:rowOff>
    </xdr:from>
    <xdr:ext cx="762000" cy="259045"/>
    <xdr:sp macro="" textlink="">
      <xdr:nvSpPr>
        <xdr:cNvPr id="78" name="テキスト ボックス 77"/>
        <xdr:cNvSpPr txBox="1"/>
      </xdr:nvSpPr>
      <xdr:spPr>
        <a:xfrm>
          <a:off x="3225800" y="25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21456</xdr:rowOff>
    </xdr:from>
    <xdr:to>
      <xdr:col>15</xdr:col>
      <xdr:colOff>101600</xdr:colOff>
      <xdr:row>16</xdr:row>
      <xdr:rowOff>123056</xdr:rowOff>
    </xdr:to>
    <xdr:sp macro="" textlink="">
      <xdr:nvSpPr>
        <xdr:cNvPr id="79" name="楕円 78"/>
        <xdr:cNvSpPr/>
      </xdr:nvSpPr>
      <xdr:spPr bwMode="auto">
        <a:xfrm>
          <a:off x="2857500" y="281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133233</xdr:rowOff>
    </xdr:from>
    <xdr:ext cx="762000" cy="259045"/>
    <xdr:sp macro="" textlink="">
      <xdr:nvSpPr>
        <xdr:cNvPr id="80" name="テキスト ボックス 79"/>
        <xdr:cNvSpPr txBox="1"/>
      </xdr:nvSpPr>
      <xdr:spPr>
        <a:xfrm>
          <a:off x="2527300" y="258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247282</xdr:rowOff>
    </xdr:from>
    <xdr:to>
      <xdr:col>29</xdr:col>
      <xdr:colOff>127000</xdr:colOff>
      <xdr:row>35</xdr:row>
      <xdr:rowOff>284125</xdr:rowOff>
    </xdr:to>
    <xdr:cxnSp macro="">
      <xdr:nvCxnSpPr>
        <xdr:cNvPr id="114" name="直線コネクタ 113"/>
        <xdr:cNvCxnSpPr/>
      </xdr:nvCxnSpPr>
      <xdr:spPr bwMode="auto">
        <a:xfrm flipV="1">
          <a:off x="5003800" y="6857632"/>
          <a:ext cx="6477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232059</xdr:rowOff>
    </xdr:from>
    <xdr:ext cx="762000" cy="259045"/>
    <xdr:sp macro="" textlink="">
      <xdr:nvSpPr>
        <xdr:cNvPr id="115" name="人口1人当たり決算額の推移平均値テキスト445"/>
        <xdr:cNvSpPr txBox="1"/>
      </xdr:nvSpPr>
      <xdr:spPr>
        <a:xfrm>
          <a:off x="5740400" y="684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284125</xdr:rowOff>
    </xdr:from>
    <xdr:to>
      <xdr:col>26</xdr:col>
      <xdr:colOff>50800</xdr:colOff>
      <xdr:row>36</xdr:row>
      <xdr:rowOff>83280</xdr:rowOff>
    </xdr:to>
    <xdr:cxnSp macro="">
      <xdr:nvCxnSpPr>
        <xdr:cNvPr id="117" name="直線コネクタ 116"/>
        <xdr:cNvCxnSpPr/>
      </xdr:nvCxnSpPr>
      <xdr:spPr bwMode="auto">
        <a:xfrm flipV="1">
          <a:off x="4305300" y="6894475"/>
          <a:ext cx="698500" cy="14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83280</xdr:rowOff>
    </xdr:from>
    <xdr:to>
      <xdr:col>22</xdr:col>
      <xdr:colOff>114300</xdr:colOff>
      <xdr:row>37</xdr:row>
      <xdr:rowOff>102406</xdr:rowOff>
    </xdr:to>
    <xdr:cxnSp macro="">
      <xdr:nvCxnSpPr>
        <xdr:cNvPr id="120" name="直線コネクタ 119"/>
        <xdr:cNvCxnSpPr/>
      </xdr:nvCxnSpPr>
      <xdr:spPr bwMode="auto">
        <a:xfrm flipV="1">
          <a:off x="3606800" y="7036530"/>
          <a:ext cx="698500" cy="1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130848</xdr:rowOff>
    </xdr:from>
    <xdr:to>
      <xdr:col>18</xdr:col>
      <xdr:colOff>177800</xdr:colOff>
      <xdr:row>37</xdr:row>
      <xdr:rowOff>102406</xdr:rowOff>
    </xdr:to>
    <xdr:cxnSp macro="">
      <xdr:nvCxnSpPr>
        <xdr:cNvPr id="123" name="直線コネクタ 122"/>
        <xdr:cNvCxnSpPr/>
      </xdr:nvCxnSpPr>
      <xdr:spPr bwMode="auto">
        <a:xfrm>
          <a:off x="2908300" y="7084098"/>
          <a:ext cx="6985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196482</xdr:rowOff>
    </xdr:from>
    <xdr:to>
      <xdr:col>29</xdr:col>
      <xdr:colOff>177800</xdr:colOff>
      <xdr:row>35</xdr:row>
      <xdr:rowOff>298082</xdr:rowOff>
    </xdr:to>
    <xdr:sp macro="" textlink="">
      <xdr:nvSpPr>
        <xdr:cNvPr id="133" name="楕円 132"/>
        <xdr:cNvSpPr/>
      </xdr:nvSpPr>
      <xdr:spPr bwMode="auto">
        <a:xfrm>
          <a:off x="5600700" y="68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41559</xdr:rowOff>
    </xdr:from>
    <xdr:ext cx="762000" cy="259045"/>
    <xdr:sp macro="" textlink="">
      <xdr:nvSpPr>
        <xdr:cNvPr id="134" name="人口1人当たり決算額の推移該当値テキスト445"/>
        <xdr:cNvSpPr txBox="1"/>
      </xdr:nvSpPr>
      <xdr:spPr>
        <a:xfrm>
          <a:off x="5740400" y="665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233325</xdr:rowOff>
    </xdr:from>
    <xdr:to>
      <xdr:col>26</xdr:col>
      <xdr:colOff>101600</xdr:colOff>
      <xdr:row>35</xdr:row>
      <xdr:rowOff>334925</xdr:rowOff>
    </xdr:to>
    <xdr:sp macro="" textlink="">
      <xdr:nvSpPr>
        <xdr:cNvPr id="135" name="楕円 134"/>
        <xdr:cNvSpPr/>
      </xdr:nvSpPr>
      <xdr:spPr bwMode="auto">
        <a:xfrm>
          <a:off x="4953000" y="68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2202</xdr:rowOff>
    </xdr:from>
    <xdr:ext cx="736600" cy="259045"/>
    <xdr:sp macro="" textlink="">
      <xdr:nvSpPr>
        <xdr:cNvPr id="136" name="テキスト ボックス 135"/>
        <xdr:cNvSpPr txBox="1"/>
      </xdr:nvSpPr>
      <xdr:spPr>
        <a:xfrm>
          <a:off x="4622800" y="66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32480</xdr:rowOff>
    </xdr:from>
    <xdr:to>
      <xdr:col>22</xdr:col>
      <xdr:colOff>165100</xdr:colOff>
      <xdr:row>36</xdr:row>
      <xdr:rowOff>134080</xdr:rowOff>
    </xdr:to>
    <xdr:sp macro="" textlink="">
      <xdr:nvSpPr>
        <xdr:cNvPr id="137" name="楕円 136"/>
        <xdr:cNvSpPr/>
      </xdr:nvSpPr>
      <xdr:spPr bwMode="auto">
        <a:xfrm>
          <a:off x="42545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118857</xdr:rowOff>
    </xdr:from>
    <xdr:ext cx="762000" cy="259045"/>
    <xdr:sp macro="" textlink="">
      <xdr:nvSpPr>
        <xdr:cNvPr id="138" name="テキスト ボックス 137"/>
        <xdr:cNvSpPr txBox="1"/>
      </xdr:nvSpPr>
      <xdr:spPr>
        <a:xfrm>
          <a:off x="3924300" y="70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51606</xdr:rowOff>
    </xdr:from>
    <xdr:to>
      <xdr:col>19</xdr:col>
      <xdr:colOff>38100</xdr:colOff>
      <xdr:row>37</xdr:row>
      <xdr:rowOff>153206</xdr:rowOff>
    </xdr:to>
    <xdr:sp macro="" textlink="">
      <xdr:nvSpPr>
        <xdr:cNvPr id="139" name="楕円 138"/>
        <xdr:cNvSpPr/>
      </xdr:nvSpPr>
      <xdr:spPr bwMode="auto">
        <a:xfrm>
          <a:off x="35560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137983</xdr:rowOff>
    </xdr:from>
    <xdr:ext cx="762000" cy="259045"/>
    <xdr:sp macro="" textlink="">
      <xdr:nvSpPr>
        <xdr:cNvPr id="140" name="テキスト ボックス 139"/>
        <xdr:cNvSpPr txBox="1"/>
      </xdr:nvSpPr>
      <xdr:spPr>
        <a:xfrm>
          <a:off x="3225800" y="72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80048</xdr:rowOff>
    </xdr:from>
    <xdr:to>
      <xdr:col>15</xdr:col>
      <xdr:colOff>101600</xdr:colOff>
      <xdr:row>37</xdr:row>
      <xdr:rowOff>10198</xdr:rowOff>
    </xdr:to>
    <xdr:sp macro="" textlink="">
      <xdr:nvSpPr>
        <xdr:cNvPr id="141" name="楕円 140"/>
        <xdr:cNvSpPr/>
      </xdr:nvSpPr>
      <xdr:spPr bwMode="auto">
        <a:xfrm>
          <a:off x="28575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166425</xdr:rowOff>
    </xdr:from>
    <xdr:ext cx="762000" cy="259045"/>
    <xdr:sp macro="" textlink="">
      <xdr:nvSpPr>
        <xdr:cNvPr id="142" name="テキスト ボックス 141"/>
        <xdr:cNvSpPr txBox="1"/>
      </xdr:nvSpPr>
      <xdr:spPr>
        <a:xfrm>
          <a:off x="2527300" y="71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23971</xdr:rowOff>
    </xdr:from>
    <xdr:to>
      <xdr:col>24</xdr:col>
      <xdr:colOff>63500</xdr:colOff>
      <xdr:row>33</xdr:row>
      <xdr:rowOff>103524</xdr:rowOff>
    </xdr:to>
    <xdr:cxnSp macro="">
      <xdr:nvCxnSpPr>
        <xdr:cNvPr id="65" name="直線コネクタ 64"/>
        <xdr:cNvCxnSpPr/>
      </xdr:nvCxnSpPr>
      <xdr:spPr>
        <a:xfrm flipV="1">
          <a:off x="3797300" y="5510371"/>
          <a:ext cx="838200" cy="2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103524</xdr:rowOff>
    </xdr:from>
    <xdr:to>
      <xdr:col>19</xdr:col>
      <xdr:colOff>177800</xdr:colOff>
      <xdr:row>33</xdr:row>
      <xdr:rowOff>124927</xdr:rowOff>
    </xdr:to>
    <xdr:cxnSp macro="">
      <xdr:nvCxnSpPr>
        <xdr:cNvPr id="68" name="直線コネクタ 67"/>
        <xdr:cNvCxnSpPr/>
      </xdr:nvCxnSpPr>
      <xdr:spPr>
        <a:xfrm flipV="1">
          <a:off x="2908300" y="5761374"/>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124927</xdr:rowOff>
    </xdr:from>
    <xdr:to>
      <xdr:col>15</xdr:col>
      <xdr:colOff>50800</xdr:colOff>
      <xdr:row>33</xdr:row>
      <xdr:rowOff>136314</xdr:rowOff>
    </xdr:to>
    <xdr:cxnSp macro="">
      <xdr:nvCxnSpPr>
        <xdr:cNvPr id="71" name="直線コネクタ 70"/>
        <xdr:cNvCxnSpPr/>
      </xdr:nvCxnSpPr>
      <xdr:spPr>
        <a:xfrm flipV="1">
          <a:off x="2019300" y="5782777"/>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136314</xdr:rowOff>
    </xdr:from>
    <xdr:to>
      <xdr:col>10</xdr:col>
      <xdr:colOff>114300</xdr:colOff>
      <xdr:row>34</xdr:row>
      <xdr:rowOff>42102</xdr:rowOff>
    </xdr:to>
    <xdr:cxnSp macro="">
      <xdr:nvCxnSpPr>
        <xdr:cNvPr id="74" name="直線コネクタ 73"/>
        <xdr:cNvCxnSpPr/>
      </xdr:nvCxnSpPr>
      <xdr:spPr>
        <a:xfrm flipV="1">
          <a:off x="1130300" y="5794164"/>
          <a:ext cx="889000" cy="7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144621</xdr:rowOff>
    </xdr:from>
    <xdr:to>
      <xdr:col>24</xdr:col>
      <xdr:colOff>114300</xdr:colOff>
      <xdr:row>32</xdr:row>
      <xdr:rowOff>74771</xdr:rowOff>
    </xdr:to>
    <xdr:sp macro="" textlink="">
      <xdr:nvSpPr>
        <xdr:cNvPr id="84" name="楕円 83"/>
        <xdr:cNvSpPr/>
      </xdr:nvSpPr>
      <xdr:spPr>
        <a:xfrm>
          <a:off x="4584700" y="5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167498</xdr:rowOff>
    </xdr:from>
    <xdr:ext cx="599010" cy="259045"/>
    <xdr:sp macro="" textlink="">
      <xdr:nvSpPr>
        <xdr:cNvPr id="85" name="人件費該当値テキスト"/>
        <xdr:cNvSpPr txBox="1"/>
      </xdr:nvSpPr>
      <xdr:spPr>
        <a:xfrm>
          <a:off x="4686300" y="53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52724</xdr:rowOff>
    </xdr:from>
    <xdr:to>
      <xdr:col>20</xdr:col>
      <xdr:colOff>38100</xdr:colOff>
      <xdr:row>33</xdr:row>
      <xdr:rowOff>154324</xdr:rowOff>
    </xdr:to>
    <xdr:sp macro="" textlink="">
      <xdr:nvSpPr>
        <xdr:cNvPr id="86" name="楕円 85"/>
        <xdr:cNvSpPr/>
      </xdr:nvSpPr>
      <xdr:spPr>
        <a:xfrm>
          <a:off x="3746500" y="57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170851</xdr:rowOff>
    </xdr:from>
    <xdr:ext cx="599010" cy="259045"/>
    <xdr:sp macro="" textlink="">
      <xdr:nvSpPr>
        <xdr:cNvPr id="87" name="テキスト ボックス 86"/>
        <xdr:cNvSpPr txBox="1"/>
      </xdr:nvSpPr>
      <xdr:spPr>
        <a:xfrm>
          <a:off x="3497795" y="548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74127</xdr:rowOff>
    </xdr:from>
    <xdr:to>
      <xdr:col>15</xdr:col>
      <xdr:colOff>101600</xdr:colOff>
      <xdr:row>34</xdr:row>
      <xdr:rowOff>4277</xdr:rowOff>
    </xdr:to>
    <xdr:sp macro="" textlink="">
      <xdr:nvSpPr>
        <xdr:cNvPr id="88" name="楕円 87"/>
        <xdr:cNvSpPr/>
      </xdr:nvSpPr>
      <xdr:spPr>
        <a:xfrm>
          <a:off x="2857500" y="5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20804</xdr:rowOff>
    </xdr:from>
    <xdr:ext cx="599010" cy="259045"/>
    <xdr:sp macro="" textlink="">
      <xdr:nvSpPr>
        <xdr:cNvPr id="89" name="テキスト ボックス 88"/>
        <xdr:cNvSpPr txBox="1"/>
      </xdr:nvSpPr>
      <xdr:spPr>
        <a:xfrm>
          <a:off x="2608795" y="55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85514</xdr:rowOff>
    </xdr:from>
    <xdr:to>
      <xdr:col>10</xdr:col>
      <xdr:colOff>165100</xdr:colOff>
      <xdr:row>34</xdr:row>
      <xdr:rowOff>15664</xdr:rowOff>
    </xdr:to>
    <xdr:sp macro="" textlink="">
      <xdr:nvSpPr>
        <xdr:cNvPr id="90" name="楕円 89"/>
        <xdr:cNvSpPr/>
      </xdr:nvSpPr>
      <xdr:spPr>
        <a:xfrm>
          <a:off x="1968500" y="57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32191</xdr:rowOff>
    </xdr:from>
    <xdr:ext cx="599010" cy="259045"/>
    <xdr:sp macro="" textlink="">
      <xdr:nvSpPr>
        <xdr:cNvPr id="91" name="テキスト ボックス 90"/>
        <xdr:cNvSpPr txBox="1"/>
      </xdr:nvSpPr>
      <xdr:spPr>
        <a:xfrm>
          <a:off x="1719795" y="551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162752</xdr:rowOff>
    </xdr:from>
    <xdr:to>
      <xdr:col>6</xdr:col>
      <xdr:colOff>38100</xdr:colOff>
      <xdr:row>34</xdr:row>
      <xdr:rowOff>92902</xdr:rowOff>
    </xdr:to>
    <xdr:sp macro="" textlink="">
      <xdr:nvSpPr>
        <xdr:cNvPr id="92" name="楕円 91"/>
        <xdr:cNvSpPr/>
      </xdr:nvSpPr>
      <xdr:spPr>
        <a:xfrm>
          <a:off x="1079500" y="58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109429</xdr:rowOff>
    </xdr:from>
    <xdr:ext cx="599010" cy="259045"/>
    <xdr:sp macro="" textlink="">
      <xdr:nvSpPr>
        <xdr:cNvPr id="93" name="テキスト ボックス 92"/>
        <xdr:cNvSpPr txBox="1"/>
      </xdr:nvSpPr>
      <xdr:spPr>
        <a:xfrm>
          <a:off x="830795" y="559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113171</xdr:rowOff>
    </xdr:from>
    <xdr:to>
      <xdr:col>24</xdr:col>
      <xdr:colOff>63500</xdr:colOff>
      <xdr:row>52</xdr:row>
      <xdr:rowOff>115697</xdr:rowOff>
    </xdr:to>
    <xdr:cxnSp macro="">
      <xdr:nvCxnSpPr>
        <xdr:cNvPr id="125" name="直線コネクタ 124"/>
        <xdr:cNvCxnSpPr/>
      </xdr:nvCxnSpPr>
      <xdr:spPr>
        <a:xfrm flipV="1">
          <a:off x="3797300" y="8685671"/>
          <a:ext cx="8382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115697</xdr:rowOff>
    </xdr:from>
    <xdr:to>
      <xdr:col>19</xdr:col>
      <xdr:colOff>177800</xdr:colOff>
      <xdr:row>54</xdr:row>
      <xdr:rowOff>114108</xdr:rowOff>
    </xdr:to>
    <xdr:cxnSp macro="">
      <xdr:nvCxnSpPr>
        <xdr:cNvPr id="128" name="直線コネクタ 127"/>
        <xdr:cNvCxnSpPr/>
      </xdr:nvCxnSpPr>
      <xdr:spPr>
        <a:xfrm flipV="1">
          <a:off x="2908300" y="9031097"/>
          <a:ext cx="889000" cy="3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114108</xdr:rowOff>
    </xdr:from>
    <xdr:to>
      <xdr:col>15</xdr:col>
      <xdr:colOff>50800</xdr:colOff>
      <xdr:row>54</xdr:row>
      <xdr:rowOff>131220</xdr:rowOff>
    </xdr:to>
    <xdr:cxnSp macro="">
      <xdr:nvCxnSpPr>
        <xdr:cNvPr id="131" name="直線コネクタ 130"/>
        <xdr:cNvCxnSpPr/>
      </xdr:nvCxnSpPr>
      <xdr:spPr>
        <a:xfrm flipV="1">
          <a:off x="2019300" y="9372408"/>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70314</xdr:rowOff>
    </xdr:from>
    <xdr:to>
      <xdr:col>10</xdr:col>
      <xdr:colOff>114300</xdr:colOff>
      <xdr:row>54</xdr:row>
      <xdr:rowOff>131220</xdr:rowOff>
    </xdr:to>
    <xdr:cxnSp macro="">
      <xdr:nvCxnSpPr>
        <xdr:cNvPr id="134" name="直線コネクタ 133"/>
        <xdr:cNvCxnSpPr/>
      </xdr:nvCxnSpPr>
      <xdr:spPr>
        <a:xfrm>
          <a:off x="1130300" y="9328614"/>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62371</xdr:rowOff>
    </xdr:from>
    <xdr:to>
      <xdr:col>24</xdr:col>
      <xdr:colOff>114300</xdr:colOff>
      <xdr:row>50</xdr:row>
      <xdr:rowOff>163971</xdr:rowOff>
    </xdr:to>
    <xdr:sp macro="" textlink="">
      <xdr:nvSpPr>
        <xdr:cNvPr id="144" name="楕円 143"/>
        <xdr:cNvSpPr/>
      </xdr:nvSpPr>
      <xdr:spPr>
        <a:xfrm>
          <a:off x="4584700" y="86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148748</xdr:rowOff>
    </xdr:from>
    <xdr:ext cx="599010" cy="259045"/>
    <xdr:sp macro="" textlink="">
      <xdr:nvSpPr>
        <xdr:cNvPr id="145" name="物件費該当値テキスト"/>
        <xdr:cNvSpPr txBox="1"/>
      </xdr:nvSpPr>
      <xdr:spPr>
        <a:xfrm>
          <a:off x="4686300" y="854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64897</xdr:rowOff>
    </xdr:from>
    <xdr:to>
      <xdr:col>20</xdr:col>
      <xdr:colOff>38100</xdr:colOff>
      <xdr:row>52</xdr:row>
      <xdr:rowOff>166497</xdr:rowOff>
    </xdr:to>
    <xdr:sp macro="" textlink="">
      <xdr:nvSpPr>
        <xdr:cNvPr id="146" name="楕円 145"/>
        <xdr:cNvSpPr/>
      </xdr:nvSpPr>
      <xdr:spPr>
        <a:xfrm>
          <a:off x="3746500" y="89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11574</xdr:rowOff>
    </xdr:from>
    <xdr:ext cx="599010" cy="259045"/>
    <xdr:sp macro="" textlink="">
      <xdr:nvSpPr>
        <xdr:cNvPr id="147" name="テキスト ボックス 146"/>
        <xdr:cNvSpPr txBox="1"/>
      </xdr:nvSpPr>
      <xdr:spPr>
        <a:xfrm>
          <a:off x="3497795" y="875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63308</xdr:rowOff>
    </xdr:from>
    <xdr:to>
      <xdr:col>15</xdr:col>
      <xdr:colOff>101600</xdr:colOff>
      <xdr:row>54</xdr:row>
      <xdr:rowOff>164908</xdr:rowOff>
    </xdr:to>
    <xdr:sp macro="" textlink="">
      <xdr:nvSpPr>
        <xdr:cNvPr id="148" name="楕円 147"/>
        <xdr:cNvSpPr/>
      </xdr:nvSpPr>
      <xdr:spPr>
        <a:xfrm>
          <a:off x="2857500" y="93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9985</xdr:rowOff>
    </xdr:from>
    <xdr:ext cx="599010" cy="259045"/>
    <xdr:sp macro="" textlink="">
      <xdr:nvSpPr>
        <xdr:cNvPr id="149" name="テキスト ボックス 148"/>
        <xdr:cNvSpPr txBox="1"/>
      </xdr:nvSpPr>
      <xdr:spPr>
        <a:xfrm>
          <a:off x="2608795" y="90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80420</xdr:rowOff>
    </xdr:from>
    <xdr:to>
      <xdr:col>10</xdr:col>
      <xdr:colOff>165100</xdr:colOff>
      <xdr:row>55</xdr:row>
      <xdr:rowOff>10570</xdr:rowOff>
    </xdr:to>
    <xdr:sp macro="" textlink="">
      <xdr:nvSpPr>
        <xdr:cNvPr id="150" name="楕円 149"/>
        <xdr:cNvSpPr/>
      </xdr:nvSpPr>
      <xdr:spPr>
        <a:xfrm>
          <a:off x="1968500" y="93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27097</xdr:rowOff>
    </xdr:from>
    <xdr:ext cx="599010" cy="259045"/>
    <xdr:sp macro="" textlink="">
      <xdr:nvSpPr>
        <xdr:cNvPr id="151" name="テキスト ボックス 150"/>
        <xdr:cNvSpPr txBox="1"/>
      </xdr:nvSpPr>
      <xdr:spPr>
        <a:xfrm>
          <a:off x="1719795" y="911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19514</xdr:rowOff>
    </xdr:from>
    <xdr:to>
      <xdr:col>6</xdr:col>
      <xdr:colOff>38100</xdr:colOff>
      <xdr:row>54</xdr:row>
      <xdr:rowOff>121114</xdr:rowOff>
    </xdr:to>
    <xdr:sp macro="" textlink="">
      <xdr:nvSpPr>
        <xdr:cNvPr id="152" name="楕円 151"/>
        <xdr:cNvSpPr/>
      </xdr:nvSpPr>
      <xdr:spPr>
        <a:xfrm>
          <a:off x="1079500" y="92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137641</xdr:rowOff>
    </xdr:from>
    <xdr:ext cx="599010" cy="259045"/>
    <xdr:sp macro="" textlink="">
      <xdr:nvSpPr>
        <xdr:cNvPr id="153" name="テキスト ボックス 152"/>
        <xdr:cNvSpPr txBox="1"/>
      </xdr:nvSpPr>
      <xdr:spPr>
        <a:xfrm>
          <a:off x="830795" y="905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5550</xdr:rowOff>
    </xdr:from>
    <xdr:to>
      <xdr:col>24</xdr:col>
      <xdr:colOff>63500</xdr:colOff>
      <xdr:row>78</xdr:row>
      <xdr:rowOff>35344</xdr:rowOff>
    </xdr:to>
    <xdr:cxnSp macro="">
      <xdr:nvCxnSpPr>
        <xdr:cNvPr id="182" name="直線コネクタ 181"/>
        <xdr:cNvCxnSpPr/>
      </xdr:nvCxnSpPr>
      <xdr:spPr>
        <a:xfrm>
          <a:off x="3797300" y="13378650"/>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5550</xdr:rowOff>
    </xdr:from>
    <xdr:to>
      <xdr:col>19</xdr:col>
      <xdr:colOff>177800</xdr:colOff>
      <xdr:row>78</xdr:row>
      <xdr:rowOff>62243</xdr:rowOff>
    </xdr:to>
    <xdr:cxnSp macro="">
      <xdr:nvCxnSpPr>
        <xdr:cNvPr id="185" name="直線コネクタ 184"/>
        <xdr:cNvCxnSpPr/>
      </xdr:nvCxnSpPr>
      <xdr:spPr>
        <a:xfrm flipV="1">
          <a:off x="2908300" y="1337865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3683</xdr:rowOff>
    </xdr:from>
    <xdr:to>
      <xdr:col>15</xdr:col>
      <xdr:colOff>50800</xdr:colOff>
      <xdr:row>78</xdr:row>
      <xdr:rowOff>62243</xdr:rowOff>
    </xdr:to>
    <xdr:cxnSp macro="">
      <xdr:nvCxnSpPr>
        <xdr:cNvPr id="188" name="直線コネクタ 187"/>
        <xdr:cNvCxnSpPr/>
      </xdr:nvCxnSpPr>
      <xdr:spPr>
        <a:xfrm>
          <a:off x="2019300" y="13376783"/>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86094</xdr:rowOff>
    </xdr:from>
    <xdr:to>
      <xdr:col>10</xdr:col>
      <xdr:colOff>114300</xdr:colOff>
      <xdr:row>78</xdr:row>
      <xdr:rowOff>3683</xdr:rowOff>
    </xdr:to>
    <xdr:cxnSp macro="">
      <xdr:nvCxnSpPr>
        <xdr:cNvPr id="191" name="直線コネクタ 190"/>
        <xdr:cNvCxnSpPr/>
      </xdr:nvCxnSpPr>
      <xdr:spPr>
        <a:xfrm>
          <a:off x="1130300" y="1328774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155994</xdr:rowOff>
    </xdr:from>
    <xdr:to>
      <xdr:col>24</xdr:col>
      <xdr:colOff>114300</xdr:colOff>
      <xdr:row>78</xdr:row>
      <xdr:rowOff>86144</xdr:rowOff>
    </xdr:to>
    <xdr:sp macro="" textlink="">
      <xdr:nvSpPr>
        <xdr:cNvPr id="201" name="楕円 200"/>
        <xdr:cNvSpPr/>
      </xdr:nvSpPr>
      <xdr:spPr>
        <a:xfrm>
          <a:off x="45847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134421</xdr:rowOff>
    </xdr:from>
    <xdr:ext cx="469744" cy="259045"/>
    <xdr:sp macro="" textlink="">
      <xdr:nvSpPr>
        <xdr:cNvPr id="202" name="維持補修費該当値テキスト"/>
        <xdr:cNvSpPr txBox="1"/>
      </xdr:nvSpPr>
      <xdr:spPr>
        <a:xfrm>
          <a:off x="4686300"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126200</xdr:rowOff>
    </xdr:from>
    <xdr:to>
      <xdr:col>20</xdr:col>
      <xdr:colOff>38100</xdr:colOff>
      <xdr:row>78</xdr:row>
      <xdr:rowOff>56350</xdr:rowOff>
    </xdr:to>
    <xdr:sp macro="" textlink="">
      <xdr:nvSpPr>
        <xdr:cNvPr id="203" name="楕円 202"/>
        <xdr:cNvSpPr/>
      </xdr:nvSpPr>
      <xdr:spPr>
        <a:xfrm>
          <a:off x="37465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47477</xdr:rowOff>
    </xdr:from>
    <xdr:ext cx="469744" cy="259045"/>
    <xdr:sp macro="" textlink="">
      <xdr:nvSpPr>
        <xdr:cNvPr id="204" name="テキスト ボックス 203"/>
        <xdr:cNvSpPr txBox="1"/>
      </xdr:nvSpPr>
      <xdr:spPr>
        <a:xfrm>
          <a:off x="3562428" y="134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11443</xdr:rowOff>
    </xdr:from>
    <xdr:to>
      <xdr:col>15</xdr:col>
      <xdr:colOff>101600</xdr:colOff>
      <xdr:row>78</xdr:row>
      <xdr:rowOff>113043</xdr:rowOff>
    </xdr:to>
    <xdr:sp macro="" textlink="">
      <xdr:nvSpPr>
        <xdr:cNvPr id="205" name="楕円 204"/>
        <xdr:cNvSpPr/>
      </xdr:nvSpPr>
      <xdr:spPr>
        <a:xfrm>
          <a:off x="28575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104170</xdr:rowOff>
    </xdr:from>
    <xdr:ext cx="469744" cy="259045"/>
    <xdr:sp macro="" textlink="">
      <xdr:nvSpPr>
        <xdr:cNvPr id="206" name="テキスト ボックス 205"/>
        <xdr:cNvSpPr txBox="1"/>
      </xdr:nvSpPr>
      <xdr:spPr>
        <a:xfrm>
          <a:off x="2673428" y="134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124333</xdr:rowOff>
    </xdr:from>
    <xdr:to>
      <xdr:col>10</xdr:col>
      <xdr:colOff>165100</xdr:colOff>
      <xdr:row>78</xdr:row>
      <xdr:rowOff>54483</xdr:rowOff>
    </xdr:to>
    <xdr:sp macro="" textlink="">
      <xdr:nvSpPr>
        <xdr:cNvPr id="207" name="楕円 206"/>
        <xdr:cNvSpPr/>
      </xdr:nvSpPr>
      <xdr:spPr>
        <a:xfrm>
          <a:off x="1968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45610</xdr:rowOff>
    </xdr:from>
    <xdr:ext cx="469744" cy="259045"/>
    <xdr:sp macro="" textlink="">
      <xdr:nvSpPr>
        <xdr:cNvPr id="208" name="テキスト ボックス 207"/>
        <xdr:cNvSpPr txBox="1"/>
      </xdr:nvSpPr>
      <xdr:spPr>
        <a:xfrm>
          <a:off x="1784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35294</xdr:rowOff>
    </xdr:from>
    <xdr:to>
      <xdr:col>6</xdr:col>
      <xdr:colOff>38100</xdr:colOff>
      <xdr:row>77</xdr:row>
      <xdr:rowOff>136894</xdr:rowOff>
    </xdr:to>
    <xdr:sp macro="" textlink="">
      <xdr:nvSpPr>
        <xdr:cNvPr id="209" name="楕円 208"/>
        <xdr:cNvSpPr/>
      </xdr:nvSpPr>
      <xdr:spPr>
        <a:xfrm>
          <a:off x="1079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128021</xdr:rowOff>
    </xdr:from>
    <xdr:ext cx="469744" cy="259045"/>
    <xdr:sp macro="" textlink="">
      <xdr:nvSpPr>
        <xdr:cNvPr id="210" name="テキスト ボックス 209"/>
        <xdr:cNvSpPr txBox="1"/>
      </xdr:nvSpPr>
      <xdr:spPr>
        <a:xfrm>
          <a:off x="895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155147</xdr:rowOff>
    </xdr:from>
    <xdr:to>
      <xdr:col>24</xdr:col>
      <xdr:colOff>63500</xdr:colOff>
      <xdr:row>98</xdr:row>
      <xdr:rowOff>12452</xdr:rowOff>
    </xdr:to>
    <xdr:cxnSp macro="">
      <xdr:nvCxnSpPr>
        <xdr:cNvPr id="242" name="直線コネクタ 241"/>
        <xdr:cNvCxnSpPr/>
      </xdr:nvCxnSpPr>
      <xdr:spPr>
        <a:xfrm flipV="1">
          <a:off x="3797300" y="16785797"/>
          <a:ext cx="8382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12452</xdr:rowOff>
    </xdr:from>
    <xdr:to>
      <xdr:col>19</xdr:col>
      <xdr:colOff>177800</xdr:colOff>
      <xdr:row>98</xdr:row>
      <xdr:rowOff>30299</xdr:rowOff>
    </xdr:to>
    <xdr:cxnSp macro="">
      <xdr:nvCxnSpPr>
        <xdr:cNvPr id="245" name="直線コネクタ 244"/>
        <xdr:cNvCxnSpPr/>
      </xdr:nvCxnSpPr>
      <xdr:spPr>
        <a:xfrm flipV="1">
          <a:off x="2908300" y="16814552"/>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149873</xdr:rowOff>
    </xdr:from>
    <xdr:to>
      <xdr:col>15</xdr:col>
      <xdr:colOff>50800</xdr:colOff>
      <xdr:row>98</xdr:row>
      <xdr:rowOff>30299</xdr:rowOff>
    </xdr:to>
    <xdr:cxnSp macro="">
      <xdr:nvCxnSpPr>
        <xdr:cNvPr id="248" name="直線コネクタ 247"/>
        <xdr:cNvCxnSpPr/>
      </xdr:nvCxnSpPr>
      <xdr:spPr>
        <a:xfrm>
          <a:off x="2019300" y="16780523"/>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146003</xdr:rowOff>
    </xdr:from>
    <xdr:to>
      <xdr:col>10</xdr:col>
      <xdr:colOff>114300</xdr:colOff>
      <xdr:row>97</xdr:row>
      <xdr:rowOff>149873</xdr:rowOff>
    </xdr:to>
    <xdr:cxnSp macro="">
      <xdr:nvCxnSpPr>
        <xdr:cNvPr id="251" name="直線コネクタ 250"/>
        <xdr:cNvCxnSpPr/>
      </xdr:nvCxnSpPr>
      <xdr:spPr>
        <a:xfrm>
          <a:off x="1130300" y="167766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104347</xdr:rowOff>
    </xdr:from>
    <xdr:to>
      <xdr:col>24</xdr:col>
      <xdr:colOff>114300</xdr:colOff>
      <xdr:row>98</xdr:row>
      <xdr:rowOff>34497</xdr:rowOff>
    </xdr:to>
    <xdr:sp macro="" textlink="">
      <xdr:nvSpPr>
        <xdr:cNvPr id="261" name="楕円 260"/>
        <xdr:cNvSpPr/>
      </xdr:nvSpPr>
      <xdr:spPr>
        <a:xfrm>
          <a:off x="4584700" y="16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82774</xdr:rowOff>
    </xdr:from>
    <xdr:ext cx="534377" cy="259045"/>
    <xdr:sp macro="" textlink="">
      <xdr:nvSpPr>
        <xdr:cNvPr id="262" name="扶助費該当値テキスト"/>
        <xdr:cNvSpPr txBox="1"/>
      </xdr:nvSpPr>
      <xdr:spPr>
        <a:xfrm>
          <a:off x="4686300" y="167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133102</xdr:rowOff>
    </xdr:from>
    <xdr:to>
      <xdr:col>20</xdr:col>
      <xdr:colOff>38100</xdr:colOff>
      <xdr:row>98</xdr:row>
      <xdr:rowOff>63252</xdr:rowOff>
    </xdr:to>
    <xdr:sp macro="" textlink="">
      <xdr:nvSpPr>
        <xdr:cNvPr id="263" name="楕円 262"/>
        <xdr:cNvSpPr/>
      </xdr:nvSpPr>
      <xdr:spPr>
        <a:xfrm>
          <a:off x="3746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54379</xdr:rowOff>
    </xdr:from>
    <xdr:ext cx="534377" cy="259045"/>
    <xdr:sp macro="" textlink="">
      <xdr:nvSpPr>
        <xdr:cNvPr id="264" name="テキスト ボックス 263"/>
        <xdr:cNvSpPr txBox="1"/>
      </xdr:nvSpPr>
      <xdr:spPr>
        <a:xfrm>
          <a:off x="3530111" y="168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150949</xdr:rowOff>
    </xdr:from>
    <xdr:to>
      <xdr:col>15</xdr:col>
      <xdr:colOff>101600</xdr:colOff>
      <xdr:row>98</xdr:row>
      <xdr:rowOff>81099</xdr:rowOff>
    </xdr:to>
    <xdr:sp macro="" textlink="">
      <xdr:nvSpPr>
        <xdr:cNvPr id="265" name="楕円 264"/>
        <xdr:cNvSpPr/>
      </xdr:nvSpPr>
      <xdr:spPr>
        <a:xfrm>
          <a:off x="2857500" y="167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72226</xdr:rowOff>
    </xdr:from>
    <xdr:ext cx="534377" cy="259045"/>
    <xdr:sp macro="" textlink="">
      <xdr:nvSpPr>
        <xdr:cNvPr id="266" name="テキスト ボックス 265"/>
        <xdr:cNvSpPr txBox="1"/>
      </xdr:nvSpPr>
      <xdr:spPr>
        <a:xfrm>
          <a:off x="2641111" y="168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99073</xdr:rowOff>
    </xdr:from>
    <xdr:to>
      <xdr:col>10</xdr:col>
      <xdr:colOff>165100</xdr:colOff>
      <xdr:row>98</xdr:row>
      <xdr:rowOff>29223</xdr:rowOff>
    </xdr:to>
    <xdr:sp macro="" textlink="">
      <xdr:nvSpPr>
        <xdr:cNvPr id="267" name="楕円 266"/>
        <xdr:cNvSpPr/>
      </xdr:nvSpPr>
      <xdr:spPr>
        <a:xfrm>
          <a:off x="1968500" y="167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20350</xdr:rowOff>
    </xdr:from>
    <xdr:ext cx="534377" cy="259045"/>
    <xdr:sp macro="" textlink="">
      <xdr:nvSpPr>
        <xdr:cNvPr id="268" name="テキスト ボックス 267"/>
        <xdr:cNvSpPr txBox="1"/>
      </xdr:nvSpPr>
      <xdr:spPr>
        <a:xfrm>
          <a:off x="1752111" y="168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95203</xdr:rowOff>
    </xdr:from>
    <xdr:to>
      <xdr:col>6</xdr:col>
      <xdr:colOff>38100</xdr:colOff>
      <xdr:row>98</xdr:row>
      <xdr:rowOff>25353</xdr:rowOff>
    </xdr:to>
    <xdr:sp macro="" textlink="">
      <xdr:nvSpPr>
        <xdr:cNvPr id="269" name="楕円 268"/>
        <xdr:cNvSpPr/>
      </xdr:nvSpPr>
      <xdr:spPr>
        <a:xfrm>
          <a:off x="1079500" y="167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16480</xdr:rowOff>
    </xdr:from>
    <xdr:ext cx="534377" cy="259045"/>
    <xdr:sp macro="" textlink="">
      <xdr:nvSpPr>
        <xdr:cNvPr id="270" name="テキスト ボックス 269"/>
        <xdr:cNvSpPr txBox="1"/>
      </xdr:nvSpPr>
      <xdr:spPr>
        <a:xfrm>
          <a:off x="863111" y="168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159122</xdr:rowOff>
    </xdr:from>
    <xdr:to>
      <xdr:col>55</xdr:col>
      <xdr:colOff>0</xdr:colOff>
      <xdr:row>37</xdr:row>
      <xdr:rowOff>95815</xdr:rowOff>
    </xdr:to>
    <xdr:cxnSp macro="">
      <xdr:nvCxnSpPr>
        <xdr:cNvPr id="297" name="直線コネクタ 296"/>
        <xdr:cNvCxnSpPr/>
      </xdr:nvCxnSpPr>
      <xdr:spPr>
        <a:xfrm flipV="1">
          <a:off x="9639300" y="6159872"/>
          <a:ext cx="838200" cy="27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95815</xdr:rowOff>
    </xdr:from>
    <xdr:to>
      <xdr:col>50</xdr:col>
      <xdr:colOff>114300</xdr:colOff>
      <xdr:row>37</xdr:row>
      <xdr:rowOff>107012</xdr:rowOff>
    </xdr:to>
    <xdr:cxnSp macro="">
      <xdr:nvCxnSpPr>
        <xdr:cNvPr id="300" name="直線コネクタ 299"/>
        <xdr:cNvCxnSpPr/>
      </xdr:nvCxnSpPr>
      <xdr:spPr>
        <a:xfrm flipV="1">
          <a:off x="8750300" y="6439465"/>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107012</xdr:rowOff>
    </xdr:from>
    <xdr:to>
      <xdr:col>45</xdr:col>
      <xdr:colOff>177800</xdr:colOff>
      <xdr:row>37</xdr:row>
      <xdr:rowOff>117151</xdr:rowOff>
    </xdr:to>
    <xdr:cxnSp macro="">
      <xdr:nvCxnSpPr>
        <xdr:cNvPr id="303" name="直線コネクタ 302"/>
        <xdr:cNvCxnSpPr/>
      </xdr:nvCxnSpPr>
      <xdr:spPr>
        <a:xfrm flipV="1">
          <a:off x="7861300" y="6450662"/>
          <a:ext cx="8890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117151</xdr:rowOff>
    </xdr:from>
    <xdr:to>
      <xdr:col>41</xdr:col>
      <xdr:colOff>50800</xdr:colOff>
      <xdr:row>37</xdr:row>
      <xdr:rowOff>131918</xdr:rowOff>
    </xdr:to>
    <xdr:cxnSp macro="">
      <xdr:nvCxnSpPr>
        <xdr:cNvPr id="306" name="直線コネクタ 305"/>
        <xdr:cNvCxnSpPr/>
      </xdr:nvCxnSpPr>
      <xdr:spPr>
        <a:xfrm flipV="1">
          <a:off x="6972300" y="6460801"/>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108322</xdr:rowOff>
    </xdr:from>
    <xdr:to>
      <xdr:col>55</xdr:col>
      <xdr:colOff>50800</xdr:colOff>
      <xdr:row>36</xdr:row>
      <xdr:rowOff>38472</xdr:rowOff>
    </xdr:to>
    <xdr:sp macro="" textlink="">
      <xdr:nvSpPr>
        <xdr:cNvPr id="316" name="楕円 315"/>
        <xdr:cNvSpPr/>
      </xdr:nvSpPr>
      <xdr:spPr>
        <a:xfrm>
          <a:off x="10426700" y="61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23249</xdr:rowOff>
    </xdr:from>
    <xdr:ext cx="599010" cy="259045"/>
    <xdr:sp macro="" textlink="">
      <xdr:nvSpPr>
        <xdr:cNvPr id="317" name="補助費等該当値テキスト"/>
        <xdr:cNvSpPr txBox="1"/>
      </xdr:nvSpPr>
      <xdr:spPr>
        <a:xfrm>
          <a:off x="10528300" y="602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45015</xdr:rowOff>
    </xdr:from>
    <xdr:to>
      <xdr:col>50</xdr:col>
      <xdr:colOff>165100</xdr:colOff>
      <xdr:row>37</xdr:row>
      <xdr:rowOff>146615</xdr:rowOff>
    </xdr:to>
    <xdr:sp macro="" textlink="">
      <xdr:nvSpPr>
        <xdr:cNvPr id="318" name="楕円 317"/>
        <xdr:cNvSpPr/>
      </xdr:nvSpPr>
      <xdr:spPr>
        <a:xfrm>
          <a:off x="9588500" y="6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137743</xdr:rowOff>
    </xdr:from>
    <xdr:ext cx="534377" cy="259045"/>
    <xdr:sp macro="" textlink="">
      <xdr:nvSpPr>
        <xdr:cNvPr id="319" name="テキスト ボックス 318"/>
        <xdr:cNvSpPr txBox="1"/>
      </xdr:nvSpPr>
      <xdr:spPr>
        <a:xfrm>
          <a:off x="9372111" y="64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56212</xdr:rowOff>
    </xdr:from>
    <xdr:to>
      <xdr:col>46</xdr:col>
      <xdr:colOff>38100</xdr:colOff>
      <xdr:row>37</xdr:row>
      <xdr:rowOff>157812</xdr:rowOff>
    </xdr:to>
    <xdr:sp macro="" textlink="">
      <xdr:nvSpPr>
        <xdr:cNvPr id="320" name="楕円 319"/>
        <xdr:cNvSpPr/>
      </xdr:nvSpPr>
      <xdr:spPr>
        <a:xfrm>
          <a:off x="8699500" y="63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148940</xdr:rowOff>
    </xdr:from>
    <xdr:ext cx="534377" cy="259045"/>
    <xdr:sp macro="" textlink="">
      <xdr:nvSpPr>
        <xdr:cNvPr id="321" name="テキスト ボックス 320"/>
        <xdr:cNvSpPr txBox="1"/>
      </xdr:nvSpPr>
      <xdr:spPr>
        <a:xfrm>
          <a:off x="8483111" y="64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66351</xdr:rowOff>
    </xdr:from>
    <xdr:to>
      <xdr:col>41</xdr:col>
      <xdr:colOff>101600</xdr:colOff>
      <xdr:row>37</xdr:row>
      <xdr:rowOff>167951</xdr:rowOff>
    </xdr:to>
    <xdr:sp macro="" textlink="">
      <xdr:nvSpPr>
        <xdr:cNvPr id="322" name="楕円 321"/>
        <xdr:cNvSpPr/>
      </xdr:nvSpPr>
      <xdr:spPr>
        <a:xfrm>
          <a:off x="78105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159078</xdr:rowOff>
    </xdr:from>
    <xdr:ext cx="534377" cy="259045"/>
    <xdr:sp macro="" textlink="">
      <xdr:nvSpPr>
        <xdr:cNvPr id="323" name="テキスト ボックス 322"/>
        <xdr:cNvSpPr txBox="1"/>
      </xdr:nvSpPr>
      <xdr:spPr>
        <a:xfrm>
          <a:off x="7594111" y="65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81118</xdr:rowOff>
    </xdr:from>
    <xdr:to>
      <xdr:col>36</xdr:col>
      <xdr:colOff>165100</xdr:colOff>
      <xdr:row>38</xdr:row>
      <xdr:rowOff>11268</xdr:rowOff>
    </xdr:to>
    <xdr:sp macro="" textlink="">
      <xdr:nvSpPr>
        <xdr:cNvPr id="324" name="楕円 323"/>
        <xdr:cNvSpPr/>
      </xdr:nvSpPr>
      <xdr:spPr>
        <a:xfrm>
          <a:off x="6921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2395</xdr:rowOff>
    </xdr:from>
    <xdr:ext cx="534377" cy="259045"/>
    <xdr:sp macro="" textlink="">
      <xdr:nvSpPr>
        <xdr:cNvPr id="325" name="テキスト ボックス 324"/>
        <xdr:cNvSpPr txBox="1"/>
      </xdr:nvSpPr>
      <xdr:spPr>
        <a:xfrm>
          <a:off x="6705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10484</xdr:rowOff>
    </xdr:from>
    <xdr:to>
      <xdr:col>55</xdr:col>
      <xdr:colOff>0</xdr:colOff>
      <xdr:row>56</xdr:row>
      <xdr:rowOff>11318</xdr:rowOff>
    </xdr:to>
    <xdr:cxnSp macro="">
      <xdr:nvCxnSpPr>
        <xdr:cNvPr id="354" name="直線コネクタ 353"/>
        <xdr:cNvCxnSpPr/>
      </xdr:nvCxnSpPr>
      <xdr:spPr>
        <a:xfrm>
          <a:off x="9639300" y="9611684"/>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165505</xdr:rowOff>
    </xdr:from>
    <xdr:to>
      <xdr:col>50</xdr:col>
      <xdr:colOff>114300</xdr:colOff>
      <xdr:row>56</xdr:row>
      <xdr:rowOff>10484</xdr:rowOff>
    </xdr:to>
    <xdr:cxnSp macro="">
      <xdr:nvCxnSpPr>
        <xdr:cNvPr id="357" name="直線コネクタ 356"/>
        <xdr:cNvCxnSpPr/>
      </xdr:nvCxnSpPr>
      <xdr:spPr>
        <a:xfrm>
          <a:off x="8750300" y="9595255"/>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67188</xdr:rowOff>
    </xdr:from>
    <xdr:to>
      <xdr:col>45</xdr:col>
      <xdr:colOff>177800</xdr:colOff>
      <xdr:row>55</xdr:row>
      <xdr:rowOff>165505</xdr:rowOff>
    </xdr:to>
    <xdr:cxnSp macro="">
      <xdr:nvCxnSpPr>
        <xdr:cNvPr id="360" name="直線コネクタ 359"/>
        <xdr:cNvCxnSpPr/>
      </xdr:nvCxnSpPr>
      <xdr:spPr>
        <a:xfrm>
          <a:off x="7861300" y="8811138"/>
          <a:ext cx="889000" cy="7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67188</xdr:rowOff>
    </xdr:from>
    <xdr:to>
      <xdr:col>41</xdr:col>
      <xdr:colOff>50800</xdr:colOff>
      <xdr:row>51</xdr:row>
      <xdr:rowOff>146653</xdr:rowOff>
    </xdr:to>
    <xdr:cxnSp macro="">
      <xdr:nvCxnSpPr>
        <xdr:cNvPr id="363" name="直線コネクタ 362"/>
        <xdr:cNvCxnSpPr/>
      </xdr:nvCxnSpPr>
      <xdr:spPr>
        <a:xfrm flipV="1">
          <a:off x="6972300" y="8811138"/>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19561</xdr:rowOff>
    </xdr:from>
    <xdr:ext cx="599010" cy="259045"/>
    <xdr:sp macro="" textlink="">
      <xdr:nvSpPr>
        <xdr:cNvPr id="367" name="テキスト ボックス 366"/>
        <xdr:cNvSpPr txBox="1"/>
      </xdr:nvSpPr>
      <xdr:spPr>
        <a:xfrm>
          <a:off x="6672795" y="97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131968</xdr:rowOff>
    </xdr:from>
    <xdr:to>
      <xdr:col>55</xdr:col>
      <xdr:colOff>50800</xdr:colOff>
      <xdr:row>56</xdr:row>
      <xdr:rowOff>62118</xdr:rowOff>
    </xdr:to>
    <xdr:sp macro="" textlink="">
      <xdr:nvSpPr>
        <xdr:cNvPr id="373" name="楕円 372"/>
        <xdr:cNvSpPr/>
      </xdr:nvSpPr>
      <xdr:spPr>
        <a:xfrm>
          <a:off x="104267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154845</xdr:rowOff>
    </xdr:from>
    <xdr:ext cx="599010" cy="259045"/>
    <xdr:sp macro="" textlink="">
      <xdr:nvSpPr>
        <xdr:cNvPr id="374" name="普通建設事業費該当値テキスト"/>
        <xdr:cNvSpPr txBox="1"/>
      </xdr:nvSpPr>
      <xdr:spPr>
        <a:xfrm>
          <a:off x="10528300" y="941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131134</xdr:rowOff>
    </xdr:from>
    <xdr:to>
      <xdr:col>50</xdr:col>
      <xdr:colOff>165100</xdr:colOff>
      <xdr:row>56</xdr:row>
      <xdr:rowOff>61284</xdr:rowOff>
    </xdr:to>
    <xdr:sp macro="" textlink="">
      <xdr:nvSpPr>
        <xdr:cNvPr id="375" name="楕円 374"/>
        <xdr:cNvSpPr/>
      </xdr:nvSpPr>
      <xdr:spPr>
        <a:xfrm>
          <a:off x="9588500" y="95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77811</xdr:rowOff>
    </xdr:from>
    <xdr:ext cx="599010" cy="259045"/>
    <xdr:sp macro="" textlink="">
      <xdr:nvSpPr>
        <xdr:cNvPr id="376" name="テキスト ボックス 375"/>
        <xdr:cNvSpPr txBox="1"/>
      </xdr:nvSpPr>
      <xdr:spPr>
        <a:xfrm>
          <a:off x="9339795" y="93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114705</xdr:rowOff>
    </xdr:from>
    <xdr:to>
      <xdr:col>46</xdr:col>
      <xdr:colOff>38100</xdr:colOff>
      <xdr:row>56</xdr:row>
      <xdr:rowOff>44855</xdr:rowOff>
    </xdr:to>
    <xdr:sp macro="" textlink="">
      <xdr:nvSpPr>
        <xdr:cNvPr id="377" name="楕円 376"/>
        <xdr:cNvSpPr/>
      </xdr:nvSpPr>
      <xdr:spPr>
        <a:xfrm>
          <a:off x="8699500" y="95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61382</xdr:rowOff>
    </xdr:from>
    <xdr:ext cx="599010" cy="259045"/>
    <xdr:sp macro="" textlink="">
      <xdr:nvSpPr>
        <xdr:cNvPr id="378" name="テキスト ボックス 377"/>
        <xdr:cNvSpPr txBox="1"/>
      </xdr:nvSpPr>
      <xdr:spPr>
        <a:xfrm>
          <a:off x="8450795" y="931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16388</xdr:rowOff>
    </xdr:from>
    <xdr:to>
      <xdr:col>41</xdr:col>
      <xdr:colOff>101600</xdr:colOff>
      <xdr:row>51</xdr:row>
      <xdr:rowOff>117988</xdr:rowOff>
    </xdr:to>
    <xdr:sp macro="" textlink="">
      <xdr:nvSpPr>
        <xdr:cNvPr id="379" name="楕円 378"/>
        <xdr:cNvSpPr/>
      </xdr:nvSpPr>
      <xdr:spPr>
        <a:xfrm>
          <a:off x="7810500" y="8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134515</xdr:rowOff>
    </xdr:from>
    <xdr:ext cx="599010" cy="259045"/>
    <xdr:sp macro="" textlink="">
      <xdr:nvSpPr>
        <xdr:cNvPr id="380" name="テキスト ボックス 379"/>
        <xdr:cNvSpPr txBox="1"/>
      </xdr:nvSpPr>
      <xdr:spPr>
        <a:xfrm>
          <a:off x="7561795" y="853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95853</xdr:rowOff>
    </xdr:from>
    <xdr:to>
      <xdr:col>36</xdr:col>
      <xdr:colOff>165100</xdr:colOff>
      <xdr:row>52</xdr:row>
      <xdr:rowOff>26003</xdr:rowOff>
    </xdr:to>
    <xdr:sp macro="" textlink="">
      <xdr:nvSpPr>
        <xdr:cNvPr id="381" name="楕円 380"/>
        <xdr:cNvSpPr/>
      </xdr:nvSpPr>
      <xdr:spPr>
        <a:xfrm>
          <a:off x="6921500" y="88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42530</xdr:rowOff>
    </xdr:from>
    <xdr:ext cx="599010" cy="259045"/>
    <xdr:sp macro="" textlink="">
      <xdr:nvSpPr>
        <xdr:cNvPr id="382" name="テキスト ボックス 381"/>
        <xdr:cNvSpPr txBox="1"/>
      </xdr:nvSpPr>
      <xdr:spPr>
        <a:xfrm>
          <a:off x="6672795" y="861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19966</xdr:rowOff>
    </xdr:from>
    <xdr:to>
      <xdr:col>55</xdr:col>
      <xdr:colOff>0</xdr:colOff>
      <xdr:row>78</xdr:row>
      <xdr:rowOff>50292</xdr:rowOff>
    </xdr:to>
    <xdr:cxnSp macro="">
      <xdr:nvCxnSpPr>
        <xdr:cNvPr id="411" name="直線コネクタ 410"/>
        <xdr:cNvCxnSpPr/>
      </xdr:nvCxnSpPr>
      <xdr:spPr>
        <a:xfrm>
          <a:off x="9639300" y="13393066"/>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11013</xdr:rowOff>
    </xdr:from>
    <xdr:to>
      <xdr:col>50</xdr:col>
      <xdr:colOff>114300</xdr:colOff>
      <xdr:row>78</xdr:row>
      <xdr:rowOff>19966</xdr:rowOff>
    </xdr:to>
    <xdr:cxnSp macro="">
      <xdr:nvCxnSpPr>
        <xdr:cNvPr id="414" name="直線コネクタ 413"/>
        <xdr:cNvCxnSpPr/>
      </xdr:nvCxnSpPr>
      <xdr:spPr>
        <a:xfrm>
          <a:off x="8750300" y="1338411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131192</xdr:rowOff>
    </xdr:from>
    <xdr:to>
      <xdr:col>45</xdr:col>
      <xdr:colOff>177800</xdr:colOff>
      <xdr:row>78</xdr:row>
      <xdr:rowOff>11013</xdr:rowOff>
    </xdr:to>
    <xdr:cxnSp macro="">
      <xdr:nvCxnSpPr>
        <xdr:cNvPr id="417" name="直線コネクタ 416"/>
        <xdr:cNvCxnSpPr/>
      </xdr:nvCxnSpPr>
      <xdr:spPr>
        <a:xfrm>
          <a:off x="7861300" y="12647042"/>
          <a:ext cx="889000" cy="7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131192</xdr:rowOff>
    </xdr:from>
    <xdr:to>
      <xdr:col>41</xdr:col>
      <xdr:colOff>50800</xdr:colOff>
      <xdr:row>73</xdr:row>
      <xdr:rowOff>150361</xdr:rowOff>
    </xdr:to>
    <xdr:cxnSp macro="">
      <xdr:nvCxnSpPr>
        <xdr:cNvPr id="420" name="直線コネクタ 419"/>
        <xdr:cNvCxnSpPr/>
      </xdr:nvCxnSpPr>
      <xdr:spPr>
        <a:xfrm flipV="1">
          <a:off x="6972300" y="12647042"/>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170942</xdr:rowOff>
    </xdr:from>
    <xdr:to>
      <xdr:col>55</xdr:col>
      <xdr:colOff>50800</xdr:colOff>
      <xdr:row>78</xdr:row>
      <xdr:rowOff>101092</xdr:rowOff>
    </xdr:to>
    <xdr:sp macro="" textlink="">
      <xdr:nvSpPr>
        <xdr:cNvPr id="430" name="楕円 429"/>
        <xdr:cNvSpPr/>
      </xdr:nvSpPr>
      <xdr:spPr>
        <a:xfrm>
          <a:off x="10426700" y="133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22369</xdr:rowOff>
    </xdr:from>
    <xdr:ext cx="534377" cy="259045"/>
    <xdr:sp macro="" textlink="">
      <xdr:nvSpPr>
        <xdr:cNvPr id="431" name="普通建設事業費 （ うち新規整備　）該当値テキスト"/>
        <xdr:cNvSpPr txBox="1"/>
      </xdr:nvSpPr>
      <xdr:spPr>
        <a:xfrm>
          <a:off x="10528300" y="132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140616</xdr:rowOff>
    </xdr:from>
    <xdr:to>
      <xdr:col>50</xdr:col>
      <xdr:colOff>165100</xdr:colOff>
      <xdr:row>78</xdr:row>
      <xdr:rowOff>70766</xdr:rowOff>
    </xdr:to>
    <xdr:sp macro="" textlink="">
      <xdr:nvSpPr>
        <xdr:cNvPr id="432" name="楕円 431"/>
        <xdr:cNvSpPr/>
      </xdr:nvSpPr>
      <xdr:spPr>
        <a:xfrm>
          <a:off x="95885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87293</xdr:rowOff>
    </xdr:from>
    <xdr:ext cx="534377" cy="259045"/>
    <xdr:sp macro="" textlink="">
      <xdr:nvSpPr>
        <xdr:cNvPr id="433" name="テキスト ボックス 432"/>
        <xdr:cNvSpPr txBox="1"/>
      </xdr:nvSpPr>
      <xdr:spPr>
        <a:xfrm>
          <a:off x="9372111" y="13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131663</xdr:rowOff>
    </xdr:from>
    <xdr:to>
      <xdr:col>46</xdr:col>
      <xdr:colOff>38100</xdr:colOff>
      <xdr:row>78</xdr:row>
      <xdr:rowOff>61813</xdr:rowOff>
    </xdr:to>
    <xdr:sp macro="" textlink="">
      <xdr:nvSpPr>
        <xdr:cNvPr id="434" name="楕円 433"/>
        <xdr:cNvSpPr/>
      </xdr:nvSpPr>
      <xdr:spPr>
        <a:xfrm>
          <a:off x="8699500" y="133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78340</xdr:rowOff>
    </xdr:from>
    <xdr:ext cx="534377" cy="259045"/>
    <xdr:sp macro="" textlink="">
      <xdr:nvSpPr>
        <xdr:cNvPr id="435" name="テキスト ボックス 434"/>
        <xdr:cNvSpPr txBox="1"/>
      </xdr:nvSpPr>
      <xdr:spPr>
        <a:xfrm>
          <a:off x="8483111" y="131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80392</xdr:rowOff>
    </xdr:from>
    <xdr:to>
      <xdr:col>41</xdr:col>
      <xdr:colOff>101600</xdr:colOff>
      <xdr:row>74</xdr:row>
      <xdr:rowOff>10542</xdr:rowOff>
    </xdr:to>
    <xdr:sp macro="" textlink="">
      <xdr:nvSpPr>
        <xdr:cNvPr id="436" name="楕円 435"/>
        <xdr:cNvSpPr/>
      </xdr:nvSpPr>
      <xdr:spPr>
        <a:xfrm>
          <a:off x="7810500" y="125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27069</xdr:rowOff>
    </xdr:from>
    <xdr:ext cx="599010" cy="259045"/>
    <xdr:sp macro="" textlink="">
      <xdr:nvSpPr>
        <xdr:cNvPr id="437" name="テキスト ボックス 436"/>
        <xdr:cNvSpPr txBox="1"/>
      </xdr:nvSpPr>
      <xdr:spPr>
        <a:xfrm>
          <a:off x="7561795" y="1237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99561</xdr:rowOff>
    </xdr:from>
    <xdr:to>
      <xdr:col>36</xdr:col>
      <xdr:colOff>165100</xdr:colOff>
      <xdr:row>74</xdr:row>
      <xdr:rowOff>29711</xdr:rowOff>
    </xdr:to>
    <xdr:sp macro="" textlink="">
      <xdr:nvSpPr>
        <xdr:cNvPr id="438" name="楕円 437"/>
        <xdr:cNvSpPr/>
      </xdr:nvSpPr>
      <xdr:spPr>
        <a:xfrm>
          <a:off x="6921500" y="126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46238</xdr:rowOff>
    </xdr:from>
    <xdr:ext cx="599010" cy="259045"/>
    <xdr:sp macro="" textlink="">
      <xdr:nvSpPr>
        <xdr:cNvPr id="439" name="テキスト ボックス 438"/>
        <xdr:cNvSpPr txBox="1"/>
      </xdr:nvSpPr>
      <xdr:spPr>
        <a:xfrm>
          <a:off x="6672795" y="1239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94004</xdr:rowOff>
    </xdr:from>
    <xdr:to>
      <xdr:col>55</xdr:col>
      <xdr:colOff>0</xdr:colOff>
      <xdr:row>97</xdr:row>
      <xdr:rowOff>20920</xdr:rowOff>
    </xdr:to>
    <xdr:cxnSp macro="">
      <xdr:nvCxnSpPr>
        <xdr:cNvPr id="468" name="直線コネクタ 467"/>
        <xdr:cNvCxnSpPr/>
      </xdr:nvCxnSpPr>
      <xdr:spPr>
        <a:xfrm flipV="1">
          <a:off x="9639300" y="16553204"/>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107818</xdr:rowOff>
    </xdr:from>
    <xdr:to>
      <xdr:col>50</xdr:col>
      <xdr:colOff>114300</xdr:colOff>
      <xdr:row>97</xdr:row>
      <xdr:rowOff>20920</xdr:rowOff>
    </xdr:to>
    <xdr:cxnSp macro="">
      <xdr:nvCxnSpPr>
        <xdr:cNvPr id="471" name="直線コネクタ 470"/>
        <xdr:cNvCxnSpPr/>
      </xdr:nvCxnSpPr>
      <xdr:spPr>
        <a:xfrm>
          <a:off x="8750300" y="16567018"/>
          <a:ext cx="889000" cy="8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61229</xdr:rowOff>
    </xdr:from>
    <xdr:to>
      <xdr:col>45</xdr:col>
      <xdr:colOff>177800</xdr:colOff>
      <xdr:row>96</xdr:row>
      <xdr:rowOff>107818</xdr:rowOff>
    </xdr:to>
    <xdr:cxnSp macro="">
      <xdr:nvCxnSpPr>
        <xdr:cNvPr id="474" name="直線コネクタ 473"/>
        <xdr:cNvCxnSpPr/>
      </xdr:nvCxnSpPr>
      <xdr:spPr>
        <a:xfrm>
          <a:off x="7861300" y="16520429"/>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61229</xdr:rowOff>
    </xdr:from>
    <xdr:to>
      <xdr:col>41</xdr:col>
      <xdr:colOff>50800</xdr:colOff>
      <xdr:row>96</xdr:row>
      <xdr:rowOff>115788</xdr:rowOff>
    </xdr:to>
    <xdr:cxnSp macro="">
      <xdr:nvCxnSpPr>
        <xdr:cNvPr id="477" name="直線コネクタ 476"/>
        <xdr:cNvCxnSpPr/>
      </xdr:nvCxnSpPr>
      <xdr:spPr>
        <a:xfrm flipV="1">
          <a:off x="6972300" y="1652042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43204</xdr:rowOff>
    </xdr:from>
    <xdr:to>
      <xdr:col>55</xdr:col>
      <xdr:colOff>50800</xdr:colOff>
      <xdr:row>96</xdr:row>
      <xdr:rowOff>144804</xdr:rowOff>
    </xdr:to>
    <xdr:sp macro="" textlink="">
      <xdr:nvSpPr>
        <xdr:cNvPr id="487" name="楕円 486"/>
        <xdr:cNvSpPr/>
      </xdr:nvSpPr>
      <xdr:spPr>
        <a:xfrm>
          <a:off x="104267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21631</xdr:rowOff>
    </xdr:from>
    <xdr:ext cx="534377" cy="259045"/>
    <xdr:sp macro="" textlink="">
      <xdr:nvSpPr>
        <xdr:cNvPr id="488" name="普通建設事業費 （ うち更新整備　）該当値テキスト"/>
        <xdr:cNvSpPr txBox="1"/>
      </xdr:nvSpPr>
      <xdr:spPr>
        <a:xfrm>
          <a:off x="10528300" y="164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141570</xdr:rowOff>
    </xdr:from>
    <xdr:to>
      <xdr:col>50</xdr:col>
      <xdr:colOff>165100</xdr:colOff>
      <xdr:row>97</xdr:row>
      <xdr:rowOff>71720</xdr:rowOff>
    </xdr:to>
    <xdr:sp macro="" textlink="">
      <xdr:nvSpPr>
        <xdr:cNvPr id="489" name="楕円 488"/>
        <xdr:cNvSpPr/>
      </xdr:nvSpPr>
      <xdr:spPr>
        <a:xfrm>
          <a:off x="9588500" y="166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62847</xdr:rowOff>
    </xdr:from>
    <xdr:ext cx="534377" cy="259045"/>
    <xdr:sp macro="" textlink="">
      <xdr:nvSpPr>
        <xdr:cNvPr id="490" name="テキスト ボックス 489"/>
        <xdr:cNvSpPr txBox="1"/>
      </xdr:nvSpPr>
      <xdr:spPr>
        <a:xfrm>
          <a:off x="9372111" y="166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57018</xdr:rowOff>
    </xdr:from>
    <xdr:to>
      <xdr:col>46</xdr:col>
      <xdr:colOff>38100</xdr:colOff>
      <xdr:row>96</xdr:row>
      <xdr:rowOff>158618</xdr:rowOff>
    </xdr:to>
    <xdr:sp macro="" textlink="">
      <xdr:nvSpPr>
        <xdr:cNvPr id="491" name="楕円 490"/>
        <xdr:cNvSpPr/>
      </xdr:nvSpPr>
      <xdr:spPr>
        <a:xfrm>
          <a:off x="8699500" y="1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149745</xdr:rowOff>
    </xdr:from>
    <xdr:ext cx="534377" cy="259045"/>
    <xdr:sp macro="" textlink="">
      <xdr:nvSpPr>
        <xdr:cNvPr id="492" name="テキスト ボックス 491"/>
        <xdr:cNvSpPr txBox="1"/>
      </xdr:nvSpPr>
      <xdr:spPr>
        <a:xfrm>
          <a:off x="8483111" y="166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10429</xdr:rowOff>
    </xdr:from>
    <xdr:to>
      <xdr:col>41</xdr:col>
      <xdr:colOff>101600</xdr:colOff>
      <xdr:row>96</xdr:row>
      <xdr:rowOff>112029</xdr:rowOff>
    </xdr:to>
    <xdr:sp macro="" textlink="">
      <xdr:nvSpPr>
        <xdr:cNvPr id="493" name="楕円 492"/>
        <xdr:cNvSpPr/>
      </xdr:nvSpPr>
      <xdr:spPr>
        <a:xfrm>
          <a:off x="78105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128556</xdr:rowOff>
    </xdr:from>
    <xdr:ext cx="534377" cy="259045"/>
    <xdr:sp macro="" textlink="">
      <xdr:nvSpPr>
        <xdr:cNvPr id="494" name="テキスト ボックス 493"/>
        <xdr:cNvSpPr txBox="1"/>
      </xdr:nvSpPr>
      <xdr:spPr>
        <a:xfrm>
          <a:off x="7594111" y="162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64988</xdr:rowOff>
    </xdr:from>
    <xdr:to>
      <xdr:col>36</xdr:col>
      <xdr:colOff>165100</xdr:colOff>
      <xdr:row>96</xdr:row>
      <xdr:rowOff>166588</xdr:rowOff>
    </xdr:to>
    <xdr:sp macro="" textlink="">
      <xdr:nvSpPr>
        <xdr:cNvPr id="495" name="楕円 494"/>
        <xdr:cNvSpPr/>
      </xdr:nvSpPr>
      <xdr:spPr>
        <a:xfrm>
          <a:off x="6921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11665</xdr:rowOff>
    </xdr:from>
    <xdr:ext cx="534377" cy="259045"/>
    <xdr:sp macro="" textlink="">
      <xdr:nvSpPr>
        <xdr:cNvPr id="496" name="テキスト ボックス 495"/>
        <xdr:cNvSpPr txBox="1"/>
      </xdr:nvSpPr>
      <xdr:spPr>
        <a:xfrm>
          <a:off x="6705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29452</xdr:rowOff>
    </xdr:from>
    <xdr:to>
      <xdr:col>85</xdr:col>
      <xdr:colOff>127000</xdr:colOff>
      <xdr:row>39</xdr:row>
      <xdr:rowOff>30104</xdr:rowOff>
    </xdr:to>
    <xdr:cxnSp macro="">
      <xdr:nvCxnSpPr>
        <xdr:cNvPr id="525" name="直線コネクタ 524"/>
        <xdr:cNvCxnSpPr/>
      </xdr:nvCxnSpPr>
      <xdr:spPr>
        <a:xfrm>
          <a:off x="15481300" y="671600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29452</xdr:rowOff>
    </xdr:from>
    <xdr:to>
      <xdr:col>81</xdr:col>
      <xdr:colOff>50800</xdr:colOff>
      <xdr:row>39</xdr:row>
      <xdr:rowOff>35215</xdr:rowOff>
    </xdr:to>
    <xdr:cxnSp macro="">
      <xdr:nvCxnSpPr>
        <xdr:cNvPr id="528" name="直線コネクタ 527"/>
        <xdr:cNvCxnSpPr/>
      </xdr:nvCxnSpPr>
      <xdr:spPr>
        <a:xfrm flipV="1">
          <a:off x="14592300" y="6716002"/>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28700</xdr:rowOff>
    </xdr:from>
    <xdr:to>
      <xdr:col>76</xdr:col>
      <xdr:colOff>114300</xdr:colOff>
      <xdr:row>39</xdr:row>
      <xdr:rowOff>35215</xdr:rowOff>
    </xdr:to>
    <xdr:cxnSp macro="">
      <xdr:nvCxnSpPr>
        <xdr:cNvPr id="531" name="直線コネクタ 530"/>
        <xdr:cNvCxnSpPr/>
      </xdr:nvCxnSpPr>
      <xdr:spPr>
        <a:xfrm>
          <a:off x="13703300" y="671525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28700</xdr:rowOff>
    </xdr:from>
    <xdr:to>
      <xdr:col>71</xdr:col>
      <xdr:colOff>177800</xdr:colOff>
      <xdr:row>39</xdr:row>
      <xdr:rowOff>33142</xdr:rowOff>
    </xdr:to>
    <xdr:cxnSp macro="">
      <xdr:nvCxnSpPr>
        <xdr:cNvPr id="534" name="直線コネクタ 533"/>
        <xdr:cNvCxnSpPr/>
      </xdr:nvCxnSpPr>
      <xdr:spPr>
        <a:xfrm flipV="1">
          <a:off x="12814300" y="671525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150754</xdr:rowOff>
    </xdr:from>
    <xdr:to>
      <xdr:col>85</xdr:col>
      <xdr:colOff>177800</xdr:colOff>
      <xdr:row>39</xdr:row>
      <xdr:rowOff>80904</xdr:rowOff>
    </xdr:to>
    <xdr:sp macro="" textlink="">
      <xdr:nvSpPr>
        <xdr:cNvPr id="544" name="楕円 543"/>
        <xdr:cNvSpPr/>
      </xdr:nvSpPr>
      <xdr:spPr>
        <a:xfrm>
          <a:off x="16268700" y="66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150102</xdr:rowOff>
    </xdr:from>
    <xdr:to>
      <xdr:col>81</xdr:col>
      <xdr:colOff>101600</xdr:colOff>
      <xdr:row>39</xdr:row>
      <xdr:rowOff>80252</xdr:rowOff>
    </xdr:to>
    <xdr:sp macro="" textlink="">
      <xdr:nvSpPr>
        <xdr:cNvPr id="546" name="楕円 545"/>
        <xdr:cNvSpPr/>
      </xdr:nvSpPr>
      <xdr:spPr>
        <a:xfrm>
          <a:off x="15430500" y="66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71379</xdr:rowOff>
    </xdr:from>
    <xdr:ext cx="469744" cy="259045"/>
    <xdr:sp macro="" textlink="">
      <xdr:nvSpPr>
        <xdr:cNvPr id="547" name="テキスト ボックス 546"/>
        <xdr:cNvSpPr txBox="1"/>
      </xdr:nvSpPr>
      <xdr:spPr>
        <a:xfrm>
          <a:off x="15246428" y="675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155865</xdr:rowOff>
    </xdr:from>
    <xdr:to>
      <xdr:col>76</xdr:col>
      <xdr:colOff>165100</xdr:colOff>
      <xdr:row>39</xdr:row>
      <xdr:rowOff>86015</xdr:rowOff>
    </xdr:to>
    <xdr:sp macro="" textlink="">
      <xdr:nvSpPr>
        <xdr:cNvPr id="548" name="楕円 547"/>
        <xdr:cNvSpPr/>
      </xdr:nvSpPr>
      <xdr:spPr>
        <a:xfrm>
          <a:off x="14541500" y="66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77142</xdr:rowOff>
    </xdr:from>
    <xdr:ext cx="469744" cy="259045"/>
    <xdr:sp macro="" textlink="">
      <xdr:nvSpPr>
        <xdr:cNvPr id="549" name="テキスト ボックス 548"/>
        <xdr:cNvSpPr txBox="1"/>
      </xdr:nvSpPr>
      <xdr:spPr>
        <a:xfrm>
          <a:off x="14357428" y="67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149350</xdr:rowOff>
    </xdr:from>
    <xdr:to>
      <xdr:col>72</xdr:col>
      <xdr:colOff>38100</xdr:colOff>
      <xdr:row>39</xdr:row>
      <xdr:rowOff>79500</xdr:rowOff>
    </xdr:to>
    <xdr:sp macro="" textlink="">
      <xdr:nvSpPr>
        <xdr:cNvPr id="550" name="楕円 549"/>
        <xdr:cNvSpPr/>
      </xdr:nvSpPr>
      <xdr:spPr>
        <a:xfrm>
          <a:off x="13652500" y="66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70627</xdr:rowOff>
    </xdr:from>
    <xdr:ext cx="469744" cy="259045"/>
    <xdr:sp macro="" textlink="">
      <xdr:nvSpPr>
        <xdr:cNvPr id="551" name="テキスト ボックス 550"/>
        <xdr:cNvSpPr txBox="1"/>
      </xdr:nvSpPr>
      <xdr:spPr>
        <a:xfrm>
          <a:off x="13468428" y="67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153792</xdr:rowOff>
    </xdr:from>
    <xdr:to>
      <xdr:col>67</xdr:col>
      <xdr:colOff>101600</xdr:colOff>
      <xdr:row>39</xdr:row>
      <xdr:rowOff>83942</xdr:rowOff>
    </xdr:to>
    <xdr:sp macro="" textlink="">
      <xdr:nvSpPr>
        <xdr:cNvPr id="552" name="楕円 551"/>
        <xdr:cNvSpPr/>
      </xdr:nvSpPr>
      <xdr:spPr>
        <a:xfrm>
          <a:off x="12763500" y="66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75069</xdr:rowOff>
    </xdr:from>
    <xdr:ext cx="469744" cy="259045"/>
    <xdr:sp macro="" textlink="">
      <xdr:nvSpPr>
        <xdr:cNvPr id="553" name="テキスト ボックス 552"/>
        <xdr:cNvSpPr txBox="1"/>
      </xdr:nvSpPr>
      <xdr:spPr>
        <a:xfrm>
          <a:off x="12579428" y="67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111415</xdr:rowOff>
    </xdr:from>
    <xdr:to>
      <xdr:col>85</xdr:col>
      <xdr:colOff>127000</xdr:colOff>
      <xdr:row>73</xdr:row>
      <xdr:rowOff>42401</xdr:rowOff>
    </xdr:to>
    <xdr:cxnSp macro="">
      <xdr:nvCxnSpPr>
        <xdr:cNvPr id="631" name="直線コネクタ 630"/>
        <xdr:cNvCxnSpPr/>
      </xdr:nvCxnSpPr>
      <xdr:spPr>
        <a:xfrm flipV="1">
          <a:off x="15481300" y="12455815"/>
          <a:ext cx="8382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42401</xdr:rowOff>
    </xdr:from>
    <xdr:to>
      <xdr:col>81</xdr:col>
      <xdr:colOff>50800</xdr:colOff>
      <xdr:row>73</xdr:row>
      <xdr:rowOff>112710</xdr:rowOff>
    </xdr:to>
    <xdr:cxnSp macro="">
      <xdr:nvCxnSpPr>
        <xdr:cNvPr id="634" name="直線コネクタ 633"/>
        <xdr:cNvCxnSpPr/>
      </xdr:nvCxnSpPr>
      <xdr:spPr>
        <a:xfrm flipV="1">
          <a:off x="14592300" y="12558251"/>
          <a:ext cx="889000" cy="7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71882</xdr:rowOff>
    </xdr:from>
    <xdr:to>
      <xdr:col>76</xdr:col>
      <xdr:colOff>114300</xdr:colOff>
      <xdr:row>73</xdr:row>
      <xdr:rowOff>112710</xdr:rowOff>
    </xdr:to>
    <xdr:cxnSp macro="">
      <xdr:nvCxnSpPr>
        <xdr:cNvPr id="637" name="直線コネクタ 636"/>
        <xdr:cNvCxnSpPr/>
      </xdr:nvCxnSpPr>
      <xdr:spPr>
        <a:xfrm>
          <a:off x="13703300" y="12073382"/>
          <a:ext cx="889000" cy="5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71882</xdr:rowOff>
    </xdr:from>
    <xdr:to>
      <xdr:col>71</xdr:col>
      <xdr:colOff>177800</xdr:colOff>
      <xdr:row>73</xdr:row>
      <xdr:rowOff>155527</xdr:rowOff>
    </xdr:to>
    <xdr:cxnSp macro="">
      <xdr:nvCxnSpPr>
        <xdr:cNvPr id="640" name="直線コネクタ 639"/>
        <xdr:cNvCxnSpPr/>
      </xdr:nvCxnSpPr>
      <xdr:spPr>
        <a:xfrm flipV="1">
          <a:off x="12814300" y="12073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60615</xdr:rowOff>
    </xdr:from>
    <xdr:to>
      <xdr:col>85</xdr:col>
      <xdr:colOff>177800</xdr:colOff>
      <xdr:row>72</xdr:row>
      <xdr:rowOff>162215</xdr:rowOff>
    </xdr:to>
    <xdr:sp macro="" textlink="">
      <xdr:nvSpPr>
        <xdr:cNvPr id="650" name="楕円 649"/>
        <xdr:cNvSpPr/>
      </xdr:nvSpPr>
      <xdr:spPr>
        <a:xfrm>
          <a:off x="16268700" y="12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83492</xdr:rowOff>
    </xdr:from>
    <xdr:ext cx="599010" cy="259045"/>
    <xdr:sp macro="" textlink="">
      <xdr:nvSpPr>
        <xdr:cNvPr id="651" name="公債費該当値テキスト"/>
        <xdr:cNvSpPr txBox="1"/>
      </xdr:nvSpPr>
      <xdr:spPr>
        <a:xfrm>
          <a:off x="16370300" y="1225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163051</xdr:rowOff>
    </xdr:from>
    <xdr:to>
      <xdr:col>81</xdr:col>
      <xdr:colOff>101600</xdr:colOff>
      <xdr:row>73</xdr:row>
      <xdr:rowOff>93201</xdr:rowOff>
    </xdr:to>
    <xdr:sp macro="" textlink="">
      <xdr:nvSpPr>
        <xdr:cNvPr id="652" name="楕円 651"/>
        <xdr:cNvSpPr/>
      </xdr:nvSpPr>
      <xdr:spPr>
        <a:xfrm>
          <a:off x="15430500" y="125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109728</xdr:rowOff>
    </xdr:from>
    <xdr:ext cx="599010" cy="259045"/>
    <xdr:sp macro="" textlink="">
      <xdr:nvSpPr>
        <xdr:cNvPr id="653" name="テキスト ボックス 652"/>
        <xdr:cNvSpPr txBox="1"/>
      </xdr:nvSpPr>
      <xdr:spPr>
        <a:xfrm>
          <a:off x="15181795" y="1228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61910</xdr:rowOff>
    </xdr:from>
    <xdr:to>
      <xdr:col>76</xdr:col>
      <xdr:colOff>165100</xdr:colOff>
      <xdr:row>73</xdr:row>
      <xdr:rowOff>163510</xdr:rowOff>
    </xdr:to>
    <xdr:sp macro="" textlink="">
      <xdr:nvSpPr>
        <xdr:cNvPr id="654" name="楕円 653"/>
        <xdr:cNvSpPr/>
      </xdr:nvSpPr>
      <xdr:spPr>
        <a:xfrm>
          <a:off x="14541500" y="12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8587</xdr:rowOff>
    </xdr:from>
    <xdr:ext cx="599010" cy="259045"/>
    <xdr:sp macro="" textlink="">
      <xdr:nvSpPr>
        <xdr:cNvPr id="655" name="テキスト ボックス 654"/>
        <xdr:cNvSpPr txBox="1"/>
      </xdr:nvSpPr>
      <xdr:spPr>
        <a:xfrm>
          <a:off x="14292795" y="1235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21082</xdr:rowOff>
    </xdr:from>
    <xdr:to>
      <xdr:col>72</xdr:col>
      <xdr:colOff>38100</xdr:colOff>
      <xdr:row>70</xdr:row>
      <xdr:rowOff>122682</xdr:rowOff>
    </xdr:to>
    <xdr:sp macro="" textlink="">
      <xdr:nvSpPr>
        <xdr:cNvPr id="656" name="楕円 655"/>
        <xdr:cNvSpPr/>
      </xdr:nvSpPr>
      <xdr:spPr>
        <a:xfrm>
          <a:off x="13652500" y="12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139209</xdr:rowOff>
    </xdr:from>
    <xdr:ext cx="599010" cy="259045"/>
    <xdr:sp macro="" textlink="">
      <xdr:nvSpPr>
        <xdr:cNvPr id="657" name="テキスト ボックス 656"/>
        <xdr:cNvSpPr txBox="1"/>
      </xdr:nvSpPr>
      <xdr:spPr>
        <a:xfrm>
          <a:off x="13403795" y="117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104727</xdr:rowOff>
    </xdr:from>
    <xdr:to>
      <xdr:col>67</xdr:col>
      <xdr:colOff>101600</xdr:colOff>
      <xdr:row>74</xdr:row>
      <xdr:rowOff>34877</xdr:rowOff>
    </xdr:to>
    <xdr:sp macro="" textlink="">
      <xdr:nvSpPr>
        <xdr:cNvPr id="658" name="楕円 657"/>
        <xdr:cNvSpPr/>
      </xdr:nvSpPr>
      <xdr:spPr>
        <a:xfrm>
          <a:off x="12763500" y="126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51404</xdr:rowOff>
    </xdr:from>
    <xdr:ext cx="599010" cy="259045"/>
    <xdr:sp macro="" textlink="">
      <xdr:nvSpPr>
        <xdr:cNvPr id="659" name="テキスト ボックス 658"/>
        <xdr:cNvSpPr txBox="1"/>
      </xdr:nvSpPr>
      <xdr:spPr>
        <a:xfrm>
          <a:off x="12514795" y="123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118570</xdr:rowOff>
    </xdr:from>
    <xdr:to>
      <xdr:col>85</xdr:col>
      <xdr:colOff>127000</xdr:colOff>
      <xdr:row>97</xdr:row>
      <xdr:rowOff>142359</xdr:rowOff>
    </xdr:to>
    <xdr:cxnSp macro="">
      <xdr:nvCxnSpPr>
        <xdr:cNvPr id="688" name="直線コネクタ 687"/>
        <xdr:cNvCxnSpPr/>
      </xdr:nvCxnSpPr>
      <xdr:spPr>
        <a:xfrm>
          <a:off x="15481300" y="16749220"/>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118570</xdr:rowOff>
    </xdr:from>
    <xdr:to>
      <xdr:col>81</xdr:col>
      <xdr:colOff>50800</xdr:colOff>
      <xdr:row>97</xdr:row>
      <xdr:rowOff>168900</xdr:rowOff>
    </xdr:to>
    <xdr:cxnSp macro="">
      <xdr:nvCxnSpPr>
        <xdr:cNvPr id="691" name="直線コネクタ 690"/>
        <xdr:cNvCxnSpPr/>
      </xdr:nvCxnSpPr>
      <xdr:spPr>
        <a:xfrm flipV="1">
          <a:off x="14592300" y="16749220"/>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36517</xdr:rowOff>
    </xdr:from>
    <xdr:to>
      <xdr:col>76</xdr:col>
      <xdr:colOff>114300</xdr:colOff>
      <xdr:row>97</xdr:row>
      <xdr:rowOff>168900</xdr:rowOff>
    </xdr:to>
    <xdr:cxnSp macro="">
      <xdr:nvCxnSpPr>
        <xdr:cNvPr id="694" name="直線コネクタ 693"/>
        <xdr:cNvCxnSpPr/>
      </xdr:nvCxnSpPr>
      <xdr:spPr>
        <a:xfrm>
          <a:off x="13703300" y="16667167"/>
          <a:ext cx="889000" cy="1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36517</xdr:rowOff>
    </xdr:from>
    <xdr:to>
      <xdr:col>71</xdr:col>
      <xdr:colOff>177800</xdr:colOff>
      <xdr:row>98</xdr:row>
      <xdr:rowOff>70869</xdr:rowOff>
    </xdr:to>
    <xdr:cxnSp macro="">
      <xdr:nvCxnSpPr>
        <xdr:cNvPr id="697" name="直線コネクタ 696"/>
        <xdr:cNvCxnSpPr/>
      </xdr:nvCxnSpPr>
      <xdr:spPr>
        <a:xfrm flipV="1">
          <a:off x="12814300" y="16667167"/>
          <a:ext cx="889000" cy="20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91559</xdr:rowOff>
    </xdr:from>
    <xdr:to>
      <xdr:col>85</xdr:col>
      <xdr:colOff>177800</xdr:colOff>
      <xdr:row>98</xdr:row>
      <xdr:rowOff>21709</xdr:rowOff>
    </xdr:to>
    <xdr:sp macro="" textlink="">
      <xdr:nvSpPr>
        <xdr:cNvPr id="707" name="楕円 706"/>
        <xdr:cNvSpPr/>
      </xdr:nvSpPr>
      <xdr:spPr>
        <a:xfrm>
          <a:off x="16268700" y="167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69986</xdr:rowOff>
    </xdr:from>
    <xdr:ext cx="534377" cy="259045"/>
    <xdr:sp macro="" textlink="">
      <xdr:nvSpPr>
        <xdr:cNvPr id="708" name="積立金該当値テキスト"/>
        <xdr:cNvSpPr txBox="1"/>
      </xdr:nvSpPr>
      <xdr:spPr>
        <a:xfrm>
          <a:off x="16370300" y="167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67770</xdr:rowOff>
    </xdr:from>
    <xdr:to>
      <xdr:col>81</xdr:col>
      <xdr:colOff>101600</xdr:colOff>
      <xdr:row>97</xdr:row>
      <xdr:rowOff>169370</xdr:rowOff>
    </xdr:to>
    <xdr:sp macro="" textlink="">
      <xdr:nvSpPr>
        <xdr:cNvPr id="709" name="楕円 708"/>
        <xdr:cNvSpPr/>
      </xdr:nvSpPr>
      <xdr:spPr>
        <a:xfrm>
          <a:off x="15430500" y="16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160497</xdr:rowOff>
    </xdr:from>
    <xdr:ext cx="534377" cy="259045"/>
    <xdr:sp macro="" textlink="">
      <xdr:nvSpPr>
        <xdr:cNvPr id="710" name="テキスト ボックス 709"/>
        <xdr:cNvSpPr txBox="1"/>
      </xdr:nvSpPr>
      <xdr:spPr>
        <a:xfrm>
          <a:off x="15214111" y="167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118100</xdr:rowOff>
    </xdr:from>
    <xdr:to>
      <xdr:col>76</xdr:col>
      <xdr:colOff>165100</xdr:colOff>
      <xdr:row>98</xdr:row>
      <xdr:rowOff>48250</xdr:rowOff>
    </xdr:to>
    <xdr:sp macro="" textlink="">
      <xdr:nvSpPr>
        <xdr:cNvPr id="711" name="楕円 710"/>
        <xdr:cNvSpPr/>
      </xdr:nvSpPr>
      <xdr:spPr>
        <a:xfrm>
          <a:off x="14541500" y="16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39377</xdr:rowOff>
    </xdr:from>
    <xdr:ext cx="534377" cy="259045"/>
    <xdr:sp macro="" textlink="">
      <xdr:nvSpPr>
        <xdr:cNvPr id="712" name="テキスト ボックス 711"/>
        <xdr:cNvSpPr txBox="1"/>
      </xdr:nvSpPr>
      <xdr:spPr>
        <a:xfrm>
          <a:off x="14325111" y="168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157167</xdr:rowOff>
    </xdr:from>
    <xdr:to>
      <xdr:col>72</xdr:col>
      <xdr:colOff>38100</xdr:colOff>
      <xdr:row>97</xdr:row>
      <xdr:rowOff>87317</xdr:rowOff>
    </xdr:to>
    <xdr:sp macro="" textlink="">
      <xdr:nvSpPr>
        <xdr:cNvPr id="713" name="楕円 712"/>
        <xdr:cNvSpPr/>
      </xdr:nvSpPr>
      <xdr:spPr>
        <a:xfrm>
          <a:off x="13652500" y="166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78444</xdr:rowOff>
    </xdr:from>
    <xdr:ext cx="534377" cy="259045"/>
    <xdr:sp macro="" textlink="">
      <xdr:nvSpPr>
        <xdr:cNvPr id="714" name="テキスト ボックス 713"/>
        <xdr:cNvSpPr txBox="1"/>
      </xdr:nvSpPr>
      <xdr:spPr>
        <a:xfrm>
          <a:off x="13436111" y="167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20069</xdr:rowOff>
    </xdr:from>
    <xdr:to>
      <xdr:col>67</xdr:col>
      <xdr:colOff>101600</xdr:colOff>
      <xdr:row>98</xdr:row>
      <xdr:rowOff>121669</xdr:rowOff>
    </xdr:to>
    <xdr:sp macro="" textlink="">
      <xdr:nvSpPr>
        <xdr:cNvPr id="715" name="楕円 714"/>
        <xdr:cNvSpPr/>
      </xdr:nvSpPr>
      <xdr:spPr>
        <a:xfrm>
          <a:off x="12763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112796</xdr:rowOff>
    </xdr:from>
    <xdr:ext cx="534377" cy="259045"/>
    <xdr:sp macro="" textlink="">
      <xdr:nvSpPr>
        <xdr:cNvPr id="716" name="テキスト ボックス 715"/>
        <xdr:cNvSpPr txBox="1"/>
      </xdr:nvSpPr>
      <xdr:spPr>
        <a:xfrm>
          <a:off x="12547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82184</xdr:rowOff>
    </xdr:from>
    <xdr:to>
      <xdr:col>102</xdr:col>
      <xdr:colOff>114300</xdr:colOff>
      <xdr:row>38</xdr:row>
      <xdr:rowOff>139700</xdr:rowOff>
    </xdr:to>
    <xdr:cxnSp macro="">
      <xdr:nvCxnSpPr>
        <xdr:cNvPr id="752" name="直線コネクタ 751"/>
        <xdr:cNvCxnSpPr/>
      </xdr:nvCxnSpPr>
      <xdr:spPr>
        <a:xfrm>
          <a:off x="18656300" y="6597284"/>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31384</xdr:rowOff>
    </xdr:from>
    <xdr:to>
      <xdr:col>98</xdr:col>
      <xdr:colOff>38100</xdr:colOff>
      <xdr:row>38</xdr:row>
      <xdr:rowOff>132984</xdr:rowOff>
    </xdr:to>
    <xdr:sp macro="" textlink="">
      <xdr:nvSpPr>
        <xdr:cNvPr id="770" name="楕円 769"/>
        <xdr:cNvSpPr/>
      </xdr:nvSpPr>
      <xdr:spPr>
        <a:xfrm>
          <a:off x="18605500" y="65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124111</xdr:rowOff>
    </xdr:from>
    <xdr:ext cx="378565" cy="259045"/>
    <xdr:sp macro="" textlink="">
      <xdr:nvSpPr>
        <xdr:cNvPr id="771" name="テキスト ボックス 770"/>
        <xdr:cNvSpPr txBox="1"/>
      </xdr:nvSpPr>
      <xdr:spPr>
        <a:xfrm>
          <a:off x="18467017" y="66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19130</xdr:rowOff>
    </xdr:from>
    <xdr:to>
      <xdr:col>116</xdr:col>
      <xdr:colOff>63500</xdr:colOff>
      <xdr:row>59</xdr:row>
      <xdr:rowOff>20207</xdr:rowOff>
    </xdr:to>
    <xdr:cxnSp macro="">
      <xdr:nvCxnSpPr>
        <xdr:cNvPr id="802" name="直線コネクタ 801"/>
        <xdr:cNvCxnSpPr/>
      </xdr:nvCxnSpPr>
      <xdr:spPr>
        <a:xfrm flipV="1">
          <a:off x="21323300" y="1013468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12990</xdr:rowOff>
    </xdr:from>
    <xdr:to>
      <xdr:col>111</xdr:col>
      <xdr:colOff>177800</xdr:colOff>
      <xdr:row>59</xdr:row>
      <xdr:rowOff>20207</xdr:rowOff>
    </xdr:to>
    <xdr:cxnSp macro="">
      <xdr:nvCxnSpPr>
        <xdr:cNvPr id="805" name="直線コネクタ 804"/>
        <xdr:cNvCxnSpPr/>
      </xdr:nvCxnSpPr>
      <xdr:spPr>
        <a:xfrm>
          <a:off x="20434300" y="1012854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45909</xdr:rowOff>
    </xdr:from>
    <xdr:to>
      <xdr:col>107</xdr:col>
      <xdr:colOff>50800</xdr:colOff>
      <xdr:row>59</xdr:row>
      <xdr:rowOff>12990</xdr:rowOff>
    </xdr:to>
    <xdr:cxnSp macro="">
      <xdr:nvCxnSpPr>
        <xdr:cNvPr id="808" name="直線コネクタ 807"/>
        <xdr:cNvCxnSpPr/>
      </xdr:nvCxnSpPr>
      <xdr:spPr>
        <a:xfrm>
          <a:off x="19545300" y="9990009"/>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24812</xdr:rowOff>
    </xdr:from>
    <xdr:to>
      <xdr:col>102</xdr:col>
      <xdr:colOff>114300</xdr:colOff>
      <xdr:row>58</xdr:row>
      <xdr:rowOff>45909</xdr:rowOff>
    </xdr:to>
    <xdr:cxnSp macro="">
      <xdr:nvCxnSpPr>
        <xdr:cNvPr id="811" name="直線コネクタ 810"/>
        <xdr:cNvCxnSpPr/>
      </xdr:nvCxnSpPr>
      <xdr:spPr>
        <a:xfrm>
          <a:off x="18656300" y="996891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155501</xdr:rowOff>
    </xdr:from>
    <xdr:ext cx="469744" cy="259045"/>
    <xdr:sp macro="" textlink="">
      <xdr:nvSpPr>
        <xdr:cNvPr id="813" name="テキスト ボックス 812"/>
        <xdr:cNvSpPr txBox="1"/>
      </xdr:nvSpPr>
      <xdr:spPr>
        <a:xfrm>
          <a:off x="19310428"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143810</xdr:rowOff>
    </xdr:from>
    <xdr:ext cx="469744" cy="259045"/>
    <xdr:sp macro="" textlink="">
      <xdr:nvSpPr>
        <xdr:cNvPr id="815" name="テキスト ボックス 814"/>
        <xdr:cNvSpPr txBox="1"/>
      </xdr:nvSpPr>
      <xdr:spPr>
        <a:xfrm>
          <a:off x="18421428" y="1008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139780</xdr:rowOff>
    </xdr:from>
    <xdr:to>
      <xdr:col>116</xdr:col>
      <xdr:colOff>114300</xdr:colOff>
      <xdr:row>59</xdr:row>
      <xdr:rowOff>69930</xdr:rowOff>
    </xdr:to>
    <xdr:sp macro="" textlink="">
      <xdr:nvSpPr>
        <xdr:cNvPr id="821" name="楕円 820"/>
        <xdr:cNvSpPr/>
      </xdr:nvSpPr>
      <xdr:spPr>
        <a:xfrm>
          <a:off x="22110700" y="100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54707</xdr:rowOff>
    </xdr:from>
    <xdr:ext cx="469744" cy="259045"/>
    <xdr:sp macro="" textlink="">
      <xdr:nvSpPr>
        <xdr:cNvPr id="822" name="貸付金該当値テキスト"/>
        <xdr:cNvSpPr txBox="1"/>
      </xdr:nvSpPr>
      <xdr:spPr>
        <a:xfrm>
          <a:off x="22212300" y="999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140857</xdr:rowOff>
    </xdr:from>
    <xdr:to>
      <xdr:col>112</xdr:col>
      <xdr:colOff>38100</xdr:colOff>
      <xdr:row>59</xdr:row>
      <xdr:rowOff>71007</xdr:rowOff>
    </xdr:to>
    <xdr:sp macro="" textlink="">
      <xdr:nvSpPr>
        <xdr:cNvPr id="823" name="楕円 822"/>
        <xdr:cNvSpPr/>
      </xdr:nvSpPr>
      <xdr:spPr>
        <a:xfrm>
          <a:off x="21272500" y="100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62134</xdr:rowOff>
    </xdr:from>
    <xdr:ext cx="469744" cy="259045"/>
    <xdr:sp macro="" textlink="">
      <xdr:nvSpPr>
        <xdr:cNvPr id="824" name="テキスト ボックス 823"/>
        <xdr:cNvSpPr txBox="1"/>
      </xdr:nvSpPr>
      <xdr:spPr>
        <a:xfrm>
          <a:off x="21088428" y="101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133640</xdr:rowOff>
    </xdr:from>
    <xdr:to>
      <xdr:col>107</xdr:col>
      <xdr:colOff>101600</xdr:colOff>
      <xdr:row>59</xdr:row>
      <xdr:rowOff>63790</xdr:rowOff>
    </xdr:to>
    <xdr:sp macro="" textlink="">
      <xdr:nvSpPr>
        <xdr:cNvPr id="825" name="楕円 824"/>
        <xdr:cNvSpPr/>
      </xdr:nvSpPr>
      <xdr:spPr>
        <a:xfrm>
          <a:off x="203835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54917</xdr:rowOff>
    </xdr:from>
    <xdr:ext cx="469744" cy="259045"/>
    <xdr:sp macro="" textlink="">
      <xdr:nvSpPr>
        <xdr:cNvPr id="826" name="テキスト ボックス 825"/>
        <xdr:cNvSpPr txBox="1"/>
      </xdr:nvSpPr>
      <xdr:spPr>
        <a:xfrm>
          <a:off x="20199428" y="101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166559</xdr:rowOff>
    </xdr:from>
    <xdr:to>
      <xdr:col>102</xdr:col>
      <xdr:colOff>165100</xdr:colOff>
      <xdr:row>58</xdr:row>
      <xdr:rowOff>96709</xdr:rowOff>
    </xdr:to>
    <xdr:sp macro="" textlink="">
      <xdr:nvSpPr>
        <xdr:cNvPr id="827" name="楕円 826"/>
        <xdr:cNvSpPr/>
      </xdr:nvSpPr>
      <xdr:spPr>
        <a:xfrm>
          <a:off x="19494500" y="99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113236</xdr:rowOff>
    </xdr:from>
    <xdr:ext cx="469744" cy="259045"/>
    <xdr:sp macro="" textlink="">
      <xdr:nvSpPr>
        <xdr:cNvPr id="828" name="テキスト ボックス 827"/>
        <xdr:cNvSpPr txBox="1"/>
      </xdr:nvSpPr>
      <xdr:spPr>
        <a:xfrm>
          <a:off x="19310428" y="971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145462</xdr:rowOff>
    </xdr:from>
    <xdr:to>
      <xdr:col>98</xdr:col>
      <xdr:colOff>38100</xdr:colOff>
      <xdr:row>58</xdr:row>
      <xdr:rowOff>75612</xdr:rowOff>
    </xdr:to>
    <xdr:sp macro="" textlink="">
      <xdr:nvSpPr>
        <xdr:cNvPr id="829" name="楕円 828"/>
        <xdr:cNvSpPr/>
      </xdr:nvSpPr>
      <xdr:spPr>
        <a:xfrm>
          <a:off x="18605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92139</xdr:rowOff>
    </xdr:from>
    <xdr:ext cx="469744" cy="259045"/>
    <xdr:sp macro="" textlink="">
      <xdr:nvSpPr>
        <xdr:cNvPr id="830" name="テキスト ボックス 829"/>
        <xdr:cNvSpPr txBox="1"/>
      </xdr:nvSpPr>
      <xdr:spPr>
        <a:xfrm>
          <a:off x="18421428" y="96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43557</xdr:rowOff>
    </xdr:from>
    <xdr:to>
      <xdr:col>116</xdr:col>
      <xdr:colOff>63500</xdr:colOff>
      <xdr:row>76</xdr:row>
      <xdr:rowOff>70500</xdr:rowOff>
    </xdr:to>
    <xdr:cxnSp macro="">
      <xdr:nvCxnSpPr>
        <xdr:cNvPr id="862" name="直線コネクタ 861"/>
        <xdr:cNvCxnSpPr/>
      </xdr:nvCxnSpPr>
      <xdr:spPr>
        <a:xfrm>
          <a:off x="21323300" y="13073757"/>
          <a:ext cx="8382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43557</xdr:rowOff>
    </xdr:from>
    <xdr:to>
      <xdr:col>111</xdr:col>
      <xdr:colOff>177800</xdr:colOff>
      <xdr:row>76</xdr:row>
      <xdr:rowOff>89164</xdr:rowOff>
    </xdr:to>
    <xdr:cxnSp macro="">
      <xdr:nvCxnSpPr>
        <xdr:cNvPr id="865" name="直線コネクタ 864"/>
        <xdr:cNvCxnSpPr/>
      </xdr:nvCxnSpPr>
      <xdr:spPr>
        <a:xfrm flipV="1">
          <a:off x="20434300" y="13073757"/>
          <a:ext cx="8890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89164</xdr:rowOff>
    </xdr:from>
    <xdr:to>
      <xdr:col>107</xdr:col>
      <xdr:colOff>50800</xdr:colOff>
      <xdr:row>76</xdr:row>
      <xdr:rowOff>96593</xdr:rowOff>
    </xdr:to>
    <xdr:cxnSp macro="">
      <xdr:nvCxnSpPr>
        <xdr:cNvPr id="868" name="直線コネクタ 867"/>
        <xdr:cNvCxnSpPr/>
      </xdr:nvCxnSpPr>
      <xdr:spPr>
        <a:xfrm flipV="1">
          <a:off x="19545300" y="1311936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96593</xdr:rowOff>
    </xdr:from>
    <xdr:to>
      <xdr:col>102</xdr:col>
      <xdr:colOff>114300</xdr:colOff>
      <xdr:row>76</xdr:row>
      <xdr:rowOff>108806</xdr:rowOff>
    </xdr:to>
    <xdr:cxnSp macro="">
      <xdr:nvCxnSpPr>
        <xdr:cNvPr id="871" name="直線コネクタ 870"/>
        <xdr:cNvCxnSpPr/>
      </xdr:nvCxnSpPr>
      <xdr:spPr>
        <a:xfrm flipV="1">
          <a:off x="18656300" y="13126793"/>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19700</xdr:rowOff>
    </xdr:from>
    <xdr:to>
      <xdr:col>116</xdr:col>
      <xdr:colOff>114300</xdr:colOff>
      <xdr:row>76</xdr:row>
      <xdr:rowOff>121300</xdr:rowOff>
    </xdr:to>
    <xdr:sp macro="" textlink="">
      <xdr:nvSpPr>
        <xdr:cNvPr id="881" name="楕円 880"/>
        <xdr:cNvSpPr/>
      </xdr:nvSpPr>
      <xdr:spPr>
        <a:xfrm>
          <a:off x="22110700" y="130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42577</xdr:rowOff>
    </xdr:from>
    <xdr:ext cx="534377" cy="259045"/>
    <xdr:sp macro="" textlink="">
      <xdr:nvSpPr>
        <xdr:cNvPr id="882" name="繰出金該当値テキスト"/>
        <xdr:cNvSpPr txBox="1"/>
      </xdr:nvSpPr>
      <xdr:spPr>
        <a:xfrm>
          <a:off x="22212300" y="129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164207</xdr:rowOff>
    </xdr:from>
    <xdr:to>
      <xdr:col>112</xdr:col>
      <xdr:colOff>38100</xdr:colOff>
      <xdr:row>76</xdr:row>
      <xdr:rowOff>94357</xdr:rowOff>
    </xdr:to>
    <xdr:sp macro="" textlink="">
      <xdr:nvSpPr>
        <xdr:cNvPr id="883" name="楕円 882"/>
        <xdr:cNvSpPr/>
      </xdr:nvSpPr>
      <xdr:spPr>
        <a:xfrm>
          <a:off x="21272500" y="130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110884</xdr:rowOff>
    </xdr:from>
    <xdr:ext cx="534377" cy="259045"/>
    <xdr:sp macro="" textlink="">
      <xdr:nvSpPr>
        <xdr:cNvPr id="884" name="テキスト ボックス 883"/>
        <xdr:cNvSpPr txBox="1"/>
      </xdr:nvSpPr>
      <xdr:spPr>
        <a:xfrm>
          <a:off x="21056111" y="127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38364</xdr:rowOff>
    </xdr:from>
    <xdr:to>
      <xdr:col>107</xdr:col>
      <xdr:colOff>101600</xdr:colOff>
      <xdr:row>76</xdr:row>
      <xdr:rowOff>139964</xdr:rowOff>
    </xdr:to>
    <xdr:sp macro="" textlink="">
      <xdr:nvSpPr>
        <xdr:cNvPr id="885" name="楕円 884"/>
        <xdr:cNvSpPr/>
      </xdr:nvSpPr>
      <xdr:spPr>
        <a:xfrm>
          <a:off x="20383500" y="13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131091</xdr:rowOff>
    </xdr:from>
    <xdr:ext cx="534377" cy="259045"/>
    <xdr:sp macro="" textlink="">
      <xdr:nvSpPr>
        <xdr:cNvPr id="886" name="テキスト ボックス 885"/>
        <xdr:cNvSpPr txBox="1"/>
      </xdr:nvSpPr>
      <xdr:spPr>
        <a:xfrm>
          <a:off x="20167111" y="13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45793</xdr:rowOff>
    </xdr:from>
    <xdr:to>
      <xdr:col>102</xdr:col>
      <xdr:colOff>165100</xdr:colOff>
      <xdr:row>76</xdr:row>
      <xdr:rowOff>147393</xdr:rowOff>
    </xdr:to>
    <xdr:sp macro="" textlink="">
      <xdr:nvSpPr>
        <xdr:cNvPr id="887" name="楕円 886"/>
        <xdr:cNvSpPr/>
      </xdr:nvSpPr>
      <xdr:spPr>
        <a:xfrm>
          <a:off x="19494500" y="13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138520</xdr:rowOff>
    </xdr:from>
    <xdr:ext cx="534377" cy="259045"/>
    <xdr:sp macro="" textlink="">
      <xdr:nvSpPr>
        <xdr:cNvPr id="888" name="テキスト ボックス 887"/>
        <xdr:cNvSpPr txBox="1"/>
      </xdr:nvSpPr>
      <xdr:spPr>
        <a:xfrm>
          <a:off x="19278111" y="131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58006</xdr:rowOff>
    </xdr:from>
    <xdr:to>
      <xdr:col>98</xdr:col>
      <xdr:colOff>38100</xdr:colOff>
      <xdr:row>76</xdr:row>
      <xdr:rowOff>159606</xdr:rowOff>
    </xdr:to>
    <xdr:sp macro="" textlink="">
      <xdr:nvSpPr>
        <xdr:cNvPr id="889" name="楕円 888"/>
        <xdr:cNvSpPr/>
      </xdr:nvSpPr>
      <xdr:spPr>
        <a:xfrm>
          <a:off x="18605500" y="130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150733</xdr:rowOff>
    </xdr:from>
    <xdr:ext cx="534377" cy="259045"/>
    <xdr:sp macro="" textlink="">
      <xdr:nvSpPr>
        <xdr:cNvPr id="890" name="テキスト ボックス 889"/>
        <xdr:cNvSpPr txBox="1"/>
      </xdr:nvSpPr>
      <xdr:spPr>
        <a:xfrm>
          <a:off x="18389111" y="13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1,039,104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152,100</a:t>
          </a:r>
          <a:r>
            <a:rPr kumimoji="1" lang="ja-JP" altLang="en-US" sz="1300">
              <a:latin typeface="ＭＳ Ｐゴシック" panose="020B0600070205080204" pitchFamily="50" charset="-128"/>
              <a:ea typeface="ＭＳ Ｐゴシック" panose="020B0600070205080204" pitchFamily="50" charset="-128"/>
            </a:rPr>
            <a:t>円となっており、高い数値となっている。これは保育所が直営であることが原因として考えられるが、類似団体との乖離が大きくならないよう、給与水準の適正化を図っていく必要がある。物件費は、住民一人当たり</a:t>
          </a:r>
          <a:r>
            <a:rPr kumimoji="1" lang="en-US" altLang="ja-JP" sz="1300">
              <a:latin typeface="ＭＳ Ｐゴシック" panose="020B0600070205080204" pitchFamily="50" charset="-128"/>
              <a:ea typeface="ＭＳ Ｐゴシック" panose="020B0600070205080204" pitchFamily="50" charset="-128"/>
            </a:rPr>
            <a:t>200,437</a:t>
          </a:r>
          <a:r>
            <a:rPr kumimoji="1" lang="ja-JP" altLang="en-US" sz="1300">
              <a:latin typeface="ＭＳ Ｐゴシック" panose="020B0600070205080204" pitchFamily="50" charset="-128"/>
              <a:ea typeface="ＭＳ Ｐゴシック" panose="020B0600070205080204" pitchFamily="50" charset="-128"/>
            </a:rPr>
            <a:t>円となっており、業務のアウトソーシング、情報化推進費における各種システム関連費用や、ふるさと納税寄附金における返送手数料等の経費については大幅な減少が見込めない状況であるが、適宜、全体経費の見直しを行い、経常経費の削減に努めたい。普通建設事業費については、町営住宅等整備事業などの補助事業が増額している一方で、木造住宅耐震改修事業などの単独事業が減となったため、一人当たり</a:t>
          </a:r>
          <a:r>
            <a:rPr kumimoji="1" lang="en-US" altLang="ja-JP" sz="1300">
              <a:latin typeface="ＭＳ Ｐゴシック" panose="020B0600070205080204" pitchFamily="50" charset="-128"/>
              <a:ea typeface="ＭＳ Ｐゴシック" panose="020B0600070205080204" pitchFamily="50" charset="-128"/>
            </a:rPr>
            <a:t>143,696</a:t>
          </a:r>
          <a:r>
            <a:rPr kumimoji="1" lang="ja-JP" altLang="en-US" sz="1300">
              <a:latin typeface="ＭＳ Ｐゴシック" panose="020B0600070205080204" pitchFamily="50" charset="-128"/>
              <a:ea typeface="ＭＳ Ｐゴシック" panose="020B0600070205080204" pitchFamily="50" charset="-128"/>
            </a:rPr>
            <a:t>円となっており、昨年同様、類似団体と近い数値となっている。しかしながら、今後、高規格道路整備事業に合わせた周辺整備事業なども予定されているため、引き続き公共施設等総合管理計画に基づき、直営保育所の事業の精査を行いながら、事業費の減少を目指していくこととする。公債費は、住民一人当たりで</a:t>
          </a:r>
          <a:r>
            <a:rPr kumimoji="1" lang="en-US" altLang="ja-JP" sz="1300">
              <a:latin typeface="ＭＳ Ｐゴシック" panose="020B0600070205080204" pitchFamily="50" charset="-128"/>
              <a:ea typeface="ＭＳ Ｐゴシック" panose="020B0600070205080204" pitchFamily="50" charset="-128"/>
            </a:rPr>
            <a:t>148,712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よりも高い数値である。庁舎建設事業などの大型事業に対する元金措置期間終了に伴って、今後も続いて増加傾向が見込まれることから、繰上償還の検討やこれからの新規発行の地方債に注視しながら、公債費の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1560</xdr:rowOff>
    </xdr:from>
    <xdr:to>
      <xdr:col>24</xdr:col>
      <xdr:colOff>63500</xdr:colOff>
      <xdr:row>37</xdr:row>
      <xdr:rowOff>96919</xdr:rowOff>
    </xdr:to>
    <xdr:cxnSp macro="">
      <xdr:nvCxnSpPr>
        <xdr:cNvPr id="63" name="直線コネクタ 62"/>
        <xdr:cNvCxnSpPr/>
      </xdr:nvCxnSpPr>
      <xdr:spPr>
        <a:xfrm>
          <a:off x="3797300" y="6345210"/>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147211</xdr:rowOff>
    </xdr:from>
    <xdr:to>
      <xdr:col>19</xdr:col>
      <xdr:colOff>177800</xdr:colOff>
      <xdr:row>37</xdr:row>
      <xdr:rowOff>1560</xdr:rowOff>
    </xdr:to>
    <xdr:cxnSp macro="">
      <xdr:nvCxnSpPr>
        <xdr:cNvPr id="66" name="直線コネクタ 65"/>
        <xdr:cNvCxnSpPr/>
      </xdr:nvCxnSpPr>
      <xdr:spPr>
        <a:xfrm>
          <a:off x="2908300" y="63194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113248</xdr:rowOff>
    </xdr:from>
    <xdr:to>
      <xdr:col>15</xdr:col>
      <xdr:colOff>50800</xdr:colOff>
      <xdr:row>36</xdr:row>
      <xdr:rowOff>147211</xdr:rowOff>
    </xdr:to>
    <xdr:cxnSp macro="">
      <xdr:nvCxnSpPr>
        <xdr:cNvPr id="69" name="直線コネクタ 68"/>
        <xdr:cNvCxnSpPr/>
      </xdr:nvCxnSpPr>
      <xdr:spPr>
        <a:xfrm>
          <a:off x="2019300" y="6285448"/>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113248</xdr:rowOff>
    </xdr:from>
    <xdr:to>
      <xdr:col>10</xdr:col>
      <xdr:colOff>114300</xdr:colOff>
      <xdr:row>36</xdr:row>
      <xdr:rowOff>124351</xdr:rowOff>
    </xdr:to>
    <xdr:cxnSp macro="">
      <xdr:nvCxnSpPr>
        <xdr:cNvPr id="72" name="直線コネクタ 71"/>
        <xdr:cNvCxnSpPr/>
      </xdr:nvCxnSpPr>
      <xdr:spPr>
        <a:xfrm flipV="1">
          <a:off x="1130300" y="62854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46119</xdr:rowOff>
    </xdr:from>
    <xdr:to>
      <xdr:col>24</xdr:col>
      <xdr:colOff>114300</xdr:colOff>
      <xdr:row>37</xdr:row>
      <xdr:rowOff>147719</xdr:rowOff>
    </xdr:to>
    <xdr:sp macro="" textlink="">
      <xdr:nvSpPr>
        <xdr:cNvPr id="82" name="楕円 81"/>
        <xdr:cNvSpPr/>
      </xdr:nvSpPr>
      <xdr:spPr>
        <a:xfrm>
          <a:off x="45847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24546</xdr:rowOff>
    </xdr:from>
    <xdr:ext cx="469744" cy="259045"/>
    <xdr:sp macro="" textlink="">
      <xdr:nvSpPr>
        <xdr:cNvPr id="83" name="議会費該当値テキスト"/>
        <xdr:cNvSpPr txBox="1"/>
      </xdr:nvSpPr>
      <xdr:spPr>
        <a:xfrm>
          <a:off x="4686300" y="63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122210</xdr:rowOff>
    </xdr:from>
    <xdr:to>
      <xdr:col>20</xdr:col>
      <xdr:colOff>38100</xdr:colOff>
      <xdr:row>37</xdr:row>
      <xdr:rowOff>52360</xdr:rowOff>
    </xdr:to>
    <xdr:sp macro="" textlink="">
      <xdr:nvSpPr>
        <xdr:cNvPr id="84" name="楕円 83"/>
        <xdr:cNvSpPr/>
      </xdr:nvSpPr>
      <xdr:spPr>
        <a:xfrm>
          <a:off x="3746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43487</xdr:rowOff>
    </xdr:from>
    <xdr:ext cx="469744" cy="259045"/>
    <xdr:sp macro="" textlink="">
      <xdr:nvSpPr>
        <xdr:cNvPr id="85" name="テキスト ボックス 84"/>
        <xdr:cNvSpPr txBox="1"/>
      </xdr:nvSpPr>
      <xdr:spPr>
        <a:xfrm>
          <a:off x="3562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96411</xdr:rowOff>
    </xdr:from>
    <xdr:to>
      <xdr:col>15</xdr:col>
      <xdr:colOff>101600</xdr:colOff>
      <xdr:row>37</xdr:row>
      <xdr:rowOff>26561</xdr:rowOff>
    </xdr:to>
    <xdr:sp macro="" textlink="">
      <xdr:nvSpPr>
        <xdr:cNvPr id="86" name="楕円 85"/>
        <xdr:cNvSpPr/>
      </xdr:nvSpPr>
      <xdr:spPr>
        <a:xfrm>
          <a:off x="28575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17688</xdr:rowOff>
    </xdr:from>
    <xdr:ext cx="469744" cy="259045"/>
    <xdr:sp macro="" textlink="">
      <xdr:nvSpPr>
        <xdr:cNvPr id="87" name="テキスト ボックス 86"/>
        <xdr:cNvSpPr txBox="1"/>
      </xdr:nvSpPr>
      <xdr:spPr>
        <a:xfrm>
          <a:off x="2673428"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62448</xdr:rowOff>
    </xdr:from>
    <xdr:to>
      <xdr:col>10</xdr:col>
      <xdr:colOff>165100</xdr:colOff>
      <xdr:row>36</xdr:row>
      <xdr:rowOff>164048</xdr:rowOff>
    </xdr:to>
    <xdr:sp macro="" textlink="">
      <xdr:nvSpPr>
        <xdr:cNvPr id="88" name="楕円 87"/>
        <xdr:cNvSpPr/>
      </xdr:nvSpPr>
      <xdr:spPr>
        <a:xfrm>
          <a:off x="1968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155175</xdr:rowOff>
    </xdr:from>
    <xdr:ext cx="469744" cy="259045"/>
    <xdr:sp macro="" textlink="">
      <xdr:nvSpPr>
        <xdr:cNvPr id="89" name="テキスト ボックス 88"/>
        <xdr:cNvSpPr txBox="1"/>
      </xdr:nvSpPr>
      <xdr:spPr>
        <a:xfrm>
          <a:off x="1784428"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73551</xdr:rowOff>
    </xdr:from>
    <xdr:to>
      <xdr:col>6</xdr:col>
      <xdr:colOff>38100</xdr:colOff>
      <xdr:row>37</xdr:row>
      <xdr:rowOff>3701</xdr:rowOff>
    </xdr:to>
    <xdr:sp macro="" textlink="">
      <xdr:nvSpPr>
        <xdr:cNvPr id="90" name="楕円 89"/>
        <xdr:cNvSpPr/>
      </xdr:nvSpPr>
      <xdr:spPr>
        <a:xfrm>
          <a:off x="1079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166278</xdr:rowOff>
    </xdr:from>
    <xdr:ext cx="469744" cy="259045"/>
    <xdr:sp macro="" textlink="">
      <xdr:nvSpPr>
        <xdr:cNvPr id="91" name="テキスト ボックス 90"/>
        <xdr:cNvSpPr txBox="1"/>
      </xdr:nvSpPr>
      <xdr:spPr>
        <a:xfrm>
          <a:off x="895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120339</xdr:rowOff>
    </xdr:from>
    <xdr:to>
      <xdr:col>24</xdr:col>
      <xdr:colOff>63500</xdr:colOff>
      <xdr:row>57</xdr:row>
      <xdr:rowOff>546</xdr:rowOff>
    </xdr:to>
    <xdr:cxnSp macro="">
      <xdr:nvCxnSpPr>
        <xdr:cNvPr id="120" name="直線コネクタ 119"/>
        <xdr:cNvCxnSpPr/>
      </xdr:nvCxnSpPr>
      <xdr:spPr>
        <a:xfrm flipV="1">
          <a:off x="3797300" y="9550089"/>
          <a:ext cx="838200" cy="2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546</xdr:rowOff>
    </xdr:from>
    <xdr:to>
      <xdr:col>19</xdr:col>
      <xdr:colOff>177800</xdr:colOff>
      <xdr:row>57</xdr:row>
      <xdr:rowOff>91159</xdr:rowOff>
    </xdr:to>
    <xdr:cxnSp macro="">
      <xdr:nvCxnSpPr>
        <xdr:cNvPr id="123" name="直線コネクタ 122"/>
        <xdr:cNvCxnSpPr/>
      </xdr:nvCxnSpPr>
      <xdr:spPr>
        <a:xfrm flipV="1">
          <a:off x="2908300" y="9773196"/>
          <a:ext cx="889000" cy="9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149609</xdr:rowOff>
    </xdr:from>
    <xdr:to>
      <xdr:col>15</xdr:col>
      <xdr:colOff>50800</xdr:colOff>
      <xdr:row>57</xdr:row>
      <xdr:rowOff>91159</xdr:rowOff>
    </xdr:to>
    <xdr:cxnSp macro="">
      <xdr:nvCxnSpPr>
        <xdr:cNvPr id="126" name="直線コネクタ 125"/>
        <xdr:cNvCxnSpPr/>
      </xdr:nvCxnSpPr>
      <xdr:spPr>
        <a:xfrm>
          <a:off x="2019300" y="9579359"/>
          <a:ext cx="889000" cy="28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149609</xdr:rowOff>
    </xdr:from>
    <xdr:to>
      <xdr:col>10</xdr:col>
      <xdr:colOff>114300</xdr:colOff>
      <xdr:row>57</xdr:row>
      <xdr:rowOff>29827</xdr:rowOff>
    </xdr:to>
    <xdr:cxnSp macro="">
      <xdr:nvCxnSpPr>
        <xdr:cNvPr id="129" name="直線コネクタ 128"/>
        <xdr:cNvCxnSpPr/>
      </xdr:nvCxnSpPr>
      <xdr:spPr>
        <a:xfrm flipV="1">
          <a:off x="1130300" y="9579359"/>
          <a:ext cx="889000" cy="2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69539</xdr:rowOff>
    </xdr:from>
    <xdr:to>
      <xdr:col>24</xdr:col>
      <xdr:colOff>114300</xdr:colOff>
      <xdr:row>55</xdr:row>
      <xdr:rowOff>171139</xdr:rowOff>
    </xdr:to>
    <xdr:sp macro="" textlink="">
      <xdr:nvSpPr>
        <xdr:cNvPr id="139" name="楕円 138"/>
        <xdr:cNvSpPr/>
      </xdr:nvSpPr>
      <xdr:spPr>
        <a:xfrm>
          <a:off x="4584700" y="94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92416</xdr:rowOff>
    </xdr:from>
    <xdr:ext cx="599010" cy="259045"/>
    <xdr:sp macro="" textlink="">
      <xdr:nvSpPr>
        <xdr:cNvPr id="140" name="総務費該当値テキスト"/>
        <xdr:cNvSpPr txBox="1"/>
      </xdr:nvSpPr>
      <xdr:spPr>
        <a:xfrm>
          <a:off x="4686300" y="93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121196</xdr:rowOff>
    </xdr:from>
    <xdr:to>
      <xdr:col>20</xdr:col>
      <xdr:colOff>38100</xdr:colOff>
      <xdr:row>57</xdr:row>
      <xdr:rowOff>51346</xdr:rowOff>
    </xdr:to>
    <xdr:sp macro="" textlink="">
      <xdr:nvSpPr>
        <xdr:cNvPr id="141" name="楕円 140"/>
        <xdr:cNvSpPr/>
      </xdr:nvSpPr>
      <xdr:spPr>
        <a:xfrm>
          <a:off x="3746500" y="9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67873</xdr:rowOff>
    </xdr:from>
    <xdr:ext cx="599010" cy="259045"/>
    <xdr:sp macro="" textlink="">
      <xdr:nvSpPr>
        <xdr:cNvPr id="142" name="テキスト ボックス 141"/>
        <xdr:cNvSpPr txBox="1"/>
      </xdr:nvSpPr>
      <xdr:spPr>
        <a:xfrm>
          <a:off x="3497795" y="94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40359</xdr:rowOff>
    </xdr:from>
    <xdr:to>
      <xdr:col>15</xdr:col>
      <xdr:colOff>101600</xdr:colOff>
      <xdr:row>57</xdr:row>
      <xdr:rowOff>141959</xdr:rowOff>
    </xdr:to>
    <xdr:sp macro="" textlink="">
      <xdr:nvSpPr>
        <xdr:cNvPr id="143" name="楕円 142"/>
        <xdr:cNvSpPr/>
      </xdr:nvSpPr>
      <xdr:spPr>
        <a:xfrm>
          <a:off x="2857500" y="98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158486</xdr:rowOff>
    </xdr:from>
    <xdr:ext cx="599010" cy="259045"/>
    <xdr:sp macro="" textlink="">
      <xdr:nvSpPr>
        <xdr:cNvPr id="144" name="テキスト ボックス 143"/>
        <xdr:cNvSpPr txBox="1"/>
      </xdr:nvSpPr>
      <xdr:spPr>
        <a:xfrm>
          <a:off x="2608795" y="95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98809</xdr:rowOff>
    </xdr:from>
    <xdr:to>
      <xdr:col>10</xdr:col>
      <xdr:colOff>165100</xdr:colOff>
      <xdr:row>56</xdr:row>
      <xdr:rowOff>28959</xdr:rowOff>
    </xdr:to>
    <xdr:sp macro="" textlink="">
      <xdr:nvSpPr>
        <xdr:cNvPr id="145" name="楕円 144"/>
        <xdr:cNvSpPr/>
      </xdr:nvSpPr>
      <xdr:spPr>
        <a:xfrm>
          <a:off x="1968500" y="95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45486</xdr:rowOff>
    </xdr:from>
    <xdr:ext cx="599010" cy="259045"/>
    <xdr:sp macro="" textlink="">
      <xdr:nvSpPr>
        <xdr:cNvPr id="146" name="テキスト ボックス 145"/>
        <xdr:cNvSpPr txBox="1"/>
      </xdr:nvSpPr>
      <xdr:spPr>
        <a:xfrm>
          <a:off x="1719795" y="93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150477</xdr:rowOff>
    </xdr:from>
    <xdr:to>
      <xdr:col>6</xdr:col>
      <xdr:colOff>38100</xdr:colOff>
      <xdr:row>57</xdr:row>
      <xdr:rowOff>80627</xdr:rowOff>
    </xdr:to>
    <xdr:sp macro="" textlink="">
      <xdr:nvSpPr>
        <xdr:cNvPr id="147" name="楕円 146"/>
        <xdr:cNvSpPr/>
      </xdr:nvSpPr>
      <xdr:spPr>
        <a:xfrm>
          <a:off x="10795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97154</xdr:rowOff>
    </xdr:from>
    <xdr:ext cx="599010" cy="259045"/>
    <xdr:sp macro="" textlink="">
      <xdr:nvSpPr>
        <xdr:cNvPr id="148" name="テキスト ボックス 147"/>
        <xdr:cNvSpPr txBox="1"/>
      </xdr:nvSpPr>
      <xdr:spPr>
        <a:xfrm>
          <a:off x="830795" y="95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141605</xdr:rowOff>
    </xdr:from>
    <xdr:to>
      <xdr:col>24</xdr:col>
      <xdr:colOff>63500</xdr:colOff>
      <xdr:row>75</xdr:row>
      <xdr:rowOff>31463</xdr:rowOff>
    </xdr:to>
    <xdr:cxnSp macro="">
      <xdr:nvCxnSpPr>
        <xdr:cNvPr id="180" name="直線コネクタ 179"/>
        <xdr:cNvCxnSpPr/>
      </xdr:nvCxnSpPr>
      <xdr:spPr>
        <a:xfrm flipV="1">
          <a:off x="3797300" y="12828905"/>
          <a:ext cx="8382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31463</xdr:rowOff>
    </xdr:from>
    <xdr:to>
      <xdr:col>19</xdr:col>
      <xdr:colOff>177800</xdr:colOff>
      <xdr:row>75</xdr:row>
      <xdr:rowOff>85630</xdr:rowOff>
    </xdr:to>
    <xdr:cxnSp macro="">
      <xdr:nvCxnSpPr>
        <xdr:cNvPr id="183" name="直線コネクタ 182"/>
        <xdr:cNvCxnSpPr/>
      </xdr:nvCxnSpPr>
      <xdr:spPr>
        <a:xfrm flipV="1">
          <a:off x="2908300" y="12890213"/>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46116</xdr:rowOff>
    </xdr:from>
    <xdr:to>
      <xdr:col>15</xdr:col>
      <xdr:colOff>50800</xdr:colOff>
      <xdr:row>75</xdr:row>
      <xdr:rowOff>85630</xdr:rowOff>
    </xdr:to>
    <xdr:cxnSp macro="">
      <xdr:nvCxnSpPr>
        <xdr:cNvPr id="186" name="直線コネクタ 185"/>
        <xdr:cNvCxnSpPr/>
      </xdr:nvCxnSpPr>
      <xdr:spPr>
        <a:xfrm>
          <a:off x="2019300" y="12561966"/>
          <a:ext cx="889000" cy="38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46116</xdr:rowOff>
    </xdr:from>
    <xdr:to>
      <xdr:col>10</xdr:col>
      <xdr:colOff>114300</xdr:colOff>
      <xdr:row>75</xdr:row>
      <xdr:rowOff>65361</xdr:rowOff>
    </xdr:to>
    <xdr:cxnSp macro="">
      <xdr:nvCxnSpPr>
        <xdr:cNvPr id="189" name="直線コネクタ 188"/>
        <xdr:cNvCxnSpPr/>
      </xdr:nvCxnSpPr>
      <xdr:spPr>
        <a:xfrm flipV="1">
          <a:off x="1130300" y="12561966"/>
          <a:ext cx="889000" cy="36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90805</xdr:rowOff>
    </xdr:from>
    <xdr:to>
      <xdr:col>24</xdr:col>
      <xdr:colOff>114300</xdr:colOff>
      <xdr:row>75</xdr:row>
      <xdr:rowOff>20955</xdr:rowOff>
    </xdr:to>
    <xdr:sp macro="" textlink="">
      <xdr:nvSpPr>
        <xdr:cNvPr id="199" name="楕円 198"/>
        <xdr:cNvSpPr/>
      </xdr:nvSpPr>
      <xdr:spPr>
        <a:xfrm>
          <a:off x="45847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113682</xdr:rowOff>
    </xdr:from>
    <xdr:ext cx="599010" cy="259045"/>
    <xdr:sp macro="" textlink="">
      <xdr:nvSpPr>
        <xdr:cNvPr id="200" name="民生費該当値テキスト"/>
        <xdr:cNvSpPr txBox="1"/>
      </xdr:nvSpPr>
      <xdr:spPr>
        <a:xfrm>
          <a:off x="4686300" y="1262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152113</xdr:rowOff>
    </xdr:from>
    <xdr:to>
      <xdr:col>20</xdr:col>
      <xdr:colOff>38100</xdr:colOff>
      <xdr:row>75</xdr:row>
      <xdr:rowOff>82263</xdr:rowOff>
    </xdr:to>
    <xdr:sp macro="" textlink="">
      <xdr:nvSpPr>
        <xdr:cNvPr id="201" name="楕円 200"/>
        <xdr:cNvSpPr/>
      </xdr:nvSpPr>
      <xdr:spPr>
        <a:xfrm>
          <a:off x="3746500" y="12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98790</xdr:rowOff>
    </xdr:from>
    <xdr:ext cx="599010" cy="259045"/>
    <xdr:sp macro="" textlink="">
      <xdr:nvSpPr>
        <xdr:cNvPr id="202" name="テキスト ボックス 201"/>
        <xdr:cNvSpPr txBox="1"/>
      </xdr:nvSpPr>
      <xdr:spPr>
        <a:xfrm>
          <a:off x="3497795" y="126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34830</xdr:rowOff>
    </xdr:from>
    <xdr:to>
      <xdr:col>15</xdr:col>
      <xdr:colOff>101600</xdr:colOff>
      <xdr:row>75</xdr:row>
      <xdr:rowOff>136430</xdr:rowOff>
    </xdr:to>
    <xdr:sp macro="" textlink="">
      <xdr:nvSpPr>
        <xdr:cNvPr id="203" name="楕円 202"/>
        <xdr:cNvSpPr/>
      </xdr:nvSpPr>
      <xdr:spPr>
        <a:xfrm>
          <a:off x="2857500" y="128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152957</xdr:rowOff>
    </xdr:from>
    <xdr:ext cx="599010" cy="259045"/>
    <xdr:sp macro="" textlink="">
      <xdr:nvSpPr>
        <xdr:cNvPr id="204" name="テキスト ボックス 203"/>
        <xdr:cNvSpPr txBox="1"/>
      </xdr:nvSpPr>
      <xdr:spPr>
        <a:xfrm>
          <a:off x="2608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166766</xdr:rowOff>
    </xdr:from>
    <xdr:to>
      <xdr:col>10</xdr:col>
      <xdr:colOff>165100</xdr:colOff>
      <xdr:row>73</xdr:row>
      <xdr:rowOff>96916</xdr:rowOff>
    </xdr:to>
    <xdr:sp macro="" textlink="">
      <xdr:nvSpPr>
        <xdr:cNvPr id="205" name="楕円 204"/>
        <xdr:cNvSpPr/>
      </xdr:nvSpPr>
      <xdr:spPr>
        <a:xfrm>
          <a:off x="1968500" y="125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113443</xdr:rowOff>
    </xdr:from>
    <xdr:ext cx="599010" cy="259045"/>
    <xdr:sp macro="" textlink="">
      <xdr:nvSpPr>
        <xdr:cNvPr id="206" name="テキスト ボックス 205"/>
        <xdr:cNvSpPr txBox="1"/>
      </xdr:nvSpPr>
      <xdr:spPr>
        <a:xfrm>
          <a:off x="1719795" y="122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14561</xdr:rowOff>
    </xdr:from>
    <xdr:to>
      <xdr:col>6</xdr:col>
      <xdr:colOff>38100</xdr:colOff>
      <xdr:row>75</xdr:row>
      <xdr:rowOff>116161</xdr:rowOff>
    </xdr:to>
    <xdr:sp macro="" textlink="">
      <xdr:nvSpPr>
        <xdr:cNvPr id="207" name="楕円 206"/>
        <xdr:cNvSpPr/>
      </xdr:nvSpPr>
      <xdr:spPr>
        <a:xfrm>
          <a:off x="1079500" y="12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132688</xdr:rowOff>
    </xdr:from>
    <xdr:ext cx="599010" cy="259045"/>
    <xdr:sp macro="" textlink="">
      <xdr:nvSpPr>
        <xdr:cNvPr id="208" name="テキスト ボックス 207"/>
        <xdr:cNvSpPr txBox="1"/>
      </xdr:nvSpPr>
      <xdr:spPr>
        <a:xfrm>
          <a:off x="830795" y="126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4201</xdr:rowOff>
    </xdr:from>
    <xdr:to>
      <xdr:col>24</xdr:col>
      <xdr:colOff>63500</xdr:colOff>
      <xdr:row>97</xdr:row>
      <xdr:rowOff>35581</xdr:rowOff>
    </xdr:to>
    <xdr:cxnSp macro="">
      <xdr:nvCxnSpPr>
        <xdr:cNvPr id="237" name="直線コネクタ 236"/>
        <xdr:cNvCxnSpPr/>
      </xdr:nvCxnSpPr>
      <xdr:spPr>
        <a:xfrm flipV="1">
          <a:off x="3797300" y="16634851"/>
          <a:ext cx="838200" cy="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35581</xdr:rowOff>
    </xdr:from>
    <xdr:to>
      <xdr:col>19</xdr:col>
      <xdr:colOff>177800</xdr:colOff>
      <xdr:row>97</xdr:row>
      <xdr:rowOff>43368</xdr:rowOff>
    </xdr:to>
    <xdr:cxnSp macro="">
      <xdr:nvCxnSpPr>
        <xdr:cNvPr id="240" name="直線コネクタ 239"/>
        <xdr:cNvCxnSpPr/>
      </xdr:nvCxnSpPr>
      <xdr:spPr>
        <a:xfrm flipV="1">
          <a:off x="2908300" y="16666231"/>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32905</xdr:rowOff>
    </xdr:from>
    <xdr:to>
      <xdr:col>15</xdr:col>
      <xdr:colOff>50800</xdr:colOff>
      <xdr:row>97</xdr:row>
      <xdr:rowOff>43368</xdr:rowOff>
    </xdr:to>
    <xdr:cxnSp macro="">
      <xdr:nvCxnSpPr>
        <xdr:cNvPr id="243" name="直線コネクタ 242"/>
        <xdr:cNvCxnSpPr/>
      </xdr:nvCxnSpPr>
      <xdr:spPr>
        <a:xfrm>
          <a:off x="2019300" y="16663555"/>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21286</xdr:rowOff>
    </xdr:from>
    <xdr:to>
      <xdr:col>10</xdr:col>
      <xdr:colOff>114300</xdr:colOff>
      <xdr:row>97</xdr:row>
      <xdr:rowOff>32905</xdr:rowOff>
    </xdr:to>
    <xdr:cxnSp macro="">
      <xdr:nvCxnSpPr>
        <xdr:cNvPr id="246" name="直線コネクタ 245"/>
        <xdr:cNvCxnSpPr/>
      </xdr:nvCxnSpPr>
      <xdr:spPr>
        <a:xfrm>
          <a:off x="1130300" y="1665193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124851</xdr:rowOff>
    </xdr:from>
    <xdr:to>
      <xdr:col>24</xdr:col>
      <xdr:colOff>114300</xdr:colOff>
      <xdr:row>97</xdr:row>
      <xdr:rowOff>55001</xdr:rowOff>
    </xdr:to>
    <xdr:sp macro="" textlink="">
      <xdr:nvSpPr>
        <xdr:cNvPr id="256" name="楕円 255"/>
        <xdr:cNvSpPr/>
      </xdr:nvSpPr>
      <xdr:spPr>
        <a:xfrm>
          <a:off x="4584700" y="165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103278</xdr:rowOff>
    </xdr:from>
    <xdr:ext cx="534377" cy="259045"/>
    <xdr:sp macro="" textlink="">
      <xdr:nvSpPr>
        <xdr:cNvPr id="257" name="衛生費該当値テキスト"/>
        <xdr:cNvSpPr txBox="1"/>
      </xdr:nvSpPr>
      <xdr:spPr>
        <a:xfrm>
          <a:off x="4686300" y="165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156231</xdr:rowOff>
    </xdr:from>
    <xdr:to>
      <xdr:col>20</xdr:col>
      <xdr:colOff>38100</xdr:colOff>
      <xdr:row>97</xdr:row>
      <xdr:rowOff>86381</xdr:rowOff>
    </xdr:to>
    <xdr:sp macro="" textlink="">
      <xdr:nvSpPr>
        <xdr:cNvPr id="258" name="楕円 257"/>
        <xdr:cNvSpPr/>
      </xdr:nvSpPr>
      <xdr:spPr>
        <a:xfrm>
          <a:off x="3746500" y="166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77508</xdr:rowOff>
    </xdr:from>
    <xdr:ext cx="534377" cy="259045"/>
    <xdr:sp macro="" textlink="">
      <xdr:nvSpPr>
        <xdr:cNvPr id="259" name="テキスト ボックス 258"/>
        <xdr:cNvSpPr txBox="1"/>
      </xdr:nvSpPr>
      <xdr:spPr>
        <a:xfrm>
          <a:off x="3530111" y="167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164018</xdr:rowOff>
    </xdr:from>
    <xdr:to>
      <xdr:col>15</xdr:col>
      <xdr:colOff>101600</xdr:colOff>
      <xdr:row>97</xdr:row>
      <xdr:rowOff>94168</xdr:rowOff>
    </xdr:to>
    <xdr:sp macro="" textlink="">
      <xdr:nvSpPr>
        <xdr:cNvPr id="260" name="楕円 259"/>
        <xdr:cNvSpPr/>
      </xdr:nvSpPr>
      <xdr:spPr>
        <a:xfrm>
          <a:off x="2857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85295</xdr:rowOff>
    </xdr:from>
    <xdr:ext cx="534377" cy="259045"/>
    <xdr:sp macro="" textlink="">
      <xdr:nvSpPr>
        <xdr:cNvPr id="261" name="テキスト ボックス 260"/>
        <xdr:cNvSpPr txBox="1"/>
      </xdr:nvSpPr>
      <xdr:spPr>
        <a:xfrm>
          <a:off x="2641111" y="167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153555</xdr:rowOff>
    </xdr:from>
    <xdr:to>
      <xdr:col>10</xdr:col>
      <xdr:colOff>165100</xdr:colOff>
      <xdr:row>97</xdr:row>
      <xdr:rowOff>83705</xdr:rowOff>
    </xdr:to>
    <xdr:sp macro="" textlink="">
      <xdr:nvSpPr>
        <xdr:cNvPr id="262" name="楕円 261"/>
        <xdr:cNvSpPr/>
      </xdr:nvSpPr>
      <xdr:spPr>
        <a:xfrm>
          <a:off x="1968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74832</xdr:rowOff>
    </xdr:from>
    <xdr:ext cx="534377" cy="259045"/>
    <xdr:sp macro="" textlink="">
      <xdr:nvSpPr>
        <xdr:cNvPr id="263" name="テキスト ボックス 262"/>
        <xdr:cNvSpPr txBox="1"/>
      </xdr:nvSpPr>
      <xdr:spPr>
        <a:xfrm>
          <a:off x="1752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141936</xdr:rowOff>
    </xdr:from>
    <xdr:to>
      <xdr:col>6</xdr:col>
      <xdr:colOff>38100</xdr:colOff>
      <xdr:row>97</xdr:row>
      <xdr:rowOff>72086</xdr:rowOff>
    </xdr:to>
    <xdr:sp macro="" textlink="">
      <xdr:nvSpPr>
        <xdr:cNvPr id="264" name="楕円 263"/>
        <xdr:cNvSpPr/>
      </xdr:nvSpPr>
      <xdr:spPr>
        <a:xfrm>
          <a:off x="1079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63213</xdr:rowOff>
    </xdr:from>
    <xdr:ext cx="534377" cy="259045"/>
    <xdr:sp macro="" textlink="">
      <xdr:nvSpPr>
        <xdr:cNvPr id="265" name="テキスト ボックス 264"/>
        <xdr:cNvSpPr txBox="1"/>
      </xdr:nvSpPr>
      <xdr:spPr>
        <a:xfrm>
          <a:off x="863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150444</xdr:rowOff>
    </xdr:from>
    <xdr:to>
      <xdr:col>55</xdr:col>
      <xdr:colOff>0</xdr:colOff>
      <xdr:row>38</xdr:row>
      <xdr:rowOff>24029</xdr:rowOff>
    </xdr:to>
    <xdr:cxnSp macro="">
      <xdr:nvCxnSpPr>
        <xdr:cNvPr id="292" name="直線コネクタ 291"/>
        <xdr:cNvCxnSpPr/>
      </xdr:nvCxnSpPr>
      <xdr:spPr>
        <a:xfrm>
          <a:off x="9639300" y="5465394"/>
          <a:ext cx="838200" cy="10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150444</xdr:rowOff>
    </xdr:from>
    <xdr:to>
      <xdr:col>50</xdr:col>
      <xdr:colOff>114300</xdr:colOff>
      <xdr:row>34</xdr:row>
      <xdr:rowOff>62662</xdr:rowOff>
    </xdr:to>
    <xdr:cxnSp macro="">
      <xdr:nvCxnSpPr>
        <xdr:cNvPr id="295" name="直線コネクタ 294"/>
        <xdr:cNvCxnSpPr/>
      </xdr:nvCxnSpPr>
      <xdr:spPr>
        <a:xfrm flipV="1">
          <a:off x="8750300" y="5465394"/>
          <a:ext cx="889000" cy="4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28601</xdr:rowOff>
    </xdr:from>
    <xdr:to>
      <xdr:col>45</xdr:col>
      <xdr:colOff>177800</xdr:colOff>
      <xdr:row>34</xdr:row>
      <xdr:rowOff>62662</xdr:rowOff>
    </xdr:to>
    <xdr:cxnSp macro="">
      <xdr:nvCxnSpPr>
        <xdr:cNvPr id="298" name="直線コネクタ 297"/>
        <xdr:cNvCxnSpPr/>
      </xdr:nvCxnSpPr>
      <xdr:spPr>
        <a:xfrm>
          <a:off x="7861300" y="585790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9627</xdr:rowOff>
    </xdr:from>
    <xdr:to>
      <xdr:col>41</xdr:col>
      <xdr:colOff>50800</xdr:colOff>
      <xdr:row>34</xdr:row>
      <xdr:rowOff>28601</xdr:rowOff>
    </xdr:to>
    <xdr:cxnSp macro="">
      <xdr:nvCxnSpPr>
        <xdr:cNvPr id="301" name="直線コネクタ 300"/>
        <xdr:cNvCxnSpPr/>
      </xdr:nvCxnSpPr>
      <xdr:spPr>
        <a:xfrm>
          <a:off x="6972300" y="583892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144678</xdr:rowOff>
    </xdr:from>
    <xdr:to>
      <xdr:col>55</xdr:col>
      <xdr:colOff>50800</xdr:colOff>
      <xdr:row>38</xdr:row>
      <xdr:rowOff>74828</xdr:rowOff>
    </xdr:to>
    <xdr:sp macro="" textlink="">
      <xdr:nvSpPr>
        <xdr:cNvPr id="311" name="楕円 310"/>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100931</xdr:rowOff>
    </xdr:from>
    <xdr:ext cx="378565" cy="259045"/>
    <xdr:sp macro="" textlink="">
      <xdr:nvSpPr>
        <xdr:cNvPr id="312" name="労働費該当値テキスト"/>
        <xdr:cNvSpPr txBox="1"/>
      </xdr:nvSpPr>
      <xdr:spPr>
        <a:xfrm>
          <a:off x="10528300" y="64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99644</xdr:rowOff>
    </xdr:from>
    <xdr:to>
      <xdr:col>50</xdr:col>
      <xdr:colOff>165100</xdr:colOff>
      <xdr:row>32</xdr:row>
      <xdr:rowOff>29794</xdr:rowOff>
    </xdr:to>
    <xdr:sp macro="" textlink="">
      <xdr:nvSpPr>
        <xdr:cNvPr id="313" name="楕円 312"/>
        <xdr:cNvSpPr/>
      </xdr:nvSpPr>
      <xdr:spPr>
        <a:xfrm>
          <a:off x="9588500" y="54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46321</xdr:rowOff>
    </xdr:from>
    <xdr:ext cx="469744" cy="259045"/>
    <xdr:sp macro="" textlink="">
      <xdr:nvSpPr>
        <xdr:cNvPr id="314" name="テキスト ボックス 313"/>
        <xdr:cNvSpPr txBox="1"/>
      </xdr:nvSpPr>
      <xdr:spPr>
        <a:xfrm>
          <a:off x="9404428" y="51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11862</xdr:rowOff>
    </xdr:from>
    <xdr:to>
      <xdr:col>46</xdr:col>
      <xdr:colOff>38100</xdr:colOff>
      <xdr:row>34</xdr:row>
      <xdr:rowOff>113462</xdr:rowOff>
    </xdr:to>
    <xdr:sp macro="" textlink="">
      <xdr:nvSpPr>
        <xdr:cNvPr id="315" name="楕円 314"/>
        <xdr:cNvSpPr/>
      </xdr:nvSpPr>
      <xdr:spPr>
        <a:xfrm>
          <a:off x="86995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129989</xdr:rowOff>
    </xdr:from>
    <xdr:ext cx="469744" cy="259045"/>
    <xdr:sp macro="" textlink="">
      <xdr:nvSpPr>
        <xdr:cNvPr id="316" name="テキスト ボックス 315"/>
        <xdr:cNvSpPr txBox="1"/>
      </xdr:nvSpPr>
      <xdr:spPr>
        <a:xfrm>
          <a:off x="8515428" y="561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149251</xdr:rowOff>
    </xdr:from>
    <xdr:to>
      <xdr:col>41</xdr:col>
      <xdr:colOff>101600</xdr:colOff>
      <xdr:row>34</xdr:row>
      <xdr:rowOff>79401</xdr:rowOff>
    </xdr:to>
    <xdr:sp macro="" textlink="">
      <xdr:nvSpPr>
        <xdr:cNvPr id="317" name="楕円 316"/>
        <xdr:cNvSpPr/>
      </xdr:nvSpPr>
      <xdr:spPr>
        <a:xfrm>
          <a:off x="7810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95928</xdr:rowOff>
    </xdr:from>
    <xdr:ext cx="469744" cy="259045"/>
    <xdr:sp macro="" textlink="">
      <xdr:nvSpPr>
        <xdr:cNvPr id="318" name="テキスト ボックス 317"/>
        <xdr:cNvSpPr txBox="1"/>
      </xdr:nvSpPr>
      <xdr:spPr>
        <a:xfrm>
          <a:off x="7626428"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130277</xdr:rowOff>
    </xdr:from>
    <xdr:to>
      <xdr:col>36</xdr:col>
      <xdr:colOff>165100</xdr:colOff>
      <xdr:row>34</xdr:row>
      <xdr:rowOff>60427</xdr:rowOff>
    </xdr:to>
    <xdr:sp macro="" textlink="">
      <xdr:nvSpPr>
        <xdr:cNvPr id="319" name="楕円 318"/>
        <xdr:cNvSpPr/>
      </xdr:nvSpPr>
      <xdr:spPr>
        <a:xfrm>
          <a:off x="6921500" y="5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76954</xdr:rowOff>
    </xdr:from>
    <xdr:ext cx="469744" cy="259045"/>
    <xdr:sp macro="" textlink="">
      <xdr:nvSpPr>
        <xdr:cNvPr id="320" name="テキスト ボックス 319"/>
        <xdr:cNvSpPr txBox="1"/>
      </xdr:nvSpPr>
      <xdr:spPr>
        <a:xfrm>
          <a:off x="6737428" y="55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62891</xdr:rowOff>
    </xdr:from>
    <xdr:to>
      <xdr:col>55</xdr:col>
      <xdr:colOff>0</xdr:colOff>
      <xdr:row>57</xdr:row>
      <xdr:rowOff>74677</xdr:rowOff>
    </xdr:to>
    <xdr:cxnSp macro="">
      <xdr:nvCxnSpPr>
        <xdr:cNvPr id="347" name="直線コネクタ 346"/>
        <xdr:cNvCxnSpPr/>
      </xdr:nvCxnSpPr>
      <xdr:spPr>
        <a:xfrm flipV="1">
          <a:off x="9639300" y="983554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74677</xdr:rowOff>
    </xdr:from>
    <xdr:to>
      <xdr:col>50</xdr:col>
      <xdr:colOff>114300</xdr:colOff>
      <xdr:row>57</xdr:row>
      <xdr:rowOff>113598</xdr:rowOff>
    </xdr:to>
    <xdr:cxnSp macro="">
      <xdr:nvCxnSpPr>
        <xdr:cNvPr id="350" name="直線コネクタ 349"/>
        <xdr:cNvCxnSpPr/>
      </xdr:nvCxnSpPr>
      <xdr:spPr>
        <a:xfrm flipV="1">
          <a:off x="8750300" y="9847327"/>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62639</xdr:rowOff>
    </xdr:from>
    <xdr:to>
      <xdr:col>45</xdr:col>
      <xdr:colOff>177800</xdr:colOff>
      <xdr:row>57</xdr:row>
      <xdr:rowOff>113598</xdr:rowOff>
    </xdr:to>
    <xdr:cxnSp macro="">
      <xdr:nvCxnSpPr>
        <xdr:cNvPr id="353" name="直線コネクタ 352"/>
        <xdr:cNvCxnSpPr/>
      </xdr:nvCxnSpPr>
      <xdr:spPr>
        <a:xfrm>
          <a:off x="7861300" y="9835289"/>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62639</xdr:rowOff>
    </xdr:from>
    <xdr:to>
      <xdr:col>41</xdr:col>
      <xdr:colOff>50800</xdr:colOff>
      <xdr:row>57</xdr:row>
      <xdr:rowOff>89115</xdr:rowOff>
    </xdr:to>
    <xdr:cxnSp macro="">
      <xdr:nvCxnSpPr>
        <xdr:cNvPr id="356" name="直線コネクタ 355"/>
        <xdr:cNvCxnSpPr/>
      </xdr:nvCxnSpPr>
      <xdr:spPr>
        <a:xfrm flipV="1">
          <a:off x="6972300" y="9835289"/>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12091</xdr:rowOff>
    </xdr:from>
    <xdr:to>
      <xdr:col>55</xdr:col>
      <xdr:colOff>50800</xdr:colOff>
      <xdr:row>57</xdr:row>
      <xdr:rowOff>113691</xdr:rowOff>
    </xdr:to>
    <xdr:sp macro="" textlink="">
      <xdr:nvSpPr>
        <xdr:cNvPr id="366" name="楕円 365"/>
        <xdr:cNvSpPr/>
      </xdr:nvSpPr>
      <xdr:spPr>
        <a:xfrm>
          <a:off x="104267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161968</xdr:rowOff>
    </xdr:from>
    <xdr:ext cx="534377" cy="259045"/>
    <xdr:sp macro="" textlink="">
      <xdr:nvSpPr>
        <xdr:cNvPr id="367" name="農林水産業費該当値テキスト"/>
        <xdr:cNvSpPr txBox="1"/>
      </xdr:nvSpPr>
      <xdr:spPr>
        <a:xfrm>
          <a:off x="10528300" y="97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23877</xdr:rowOff>
    </xdr:from>
    <xdr:to>
      <xdr:col>50</xdr:col>
      <xdr:colOff>165100</xdr:colOff>
      <xdr:row>57</xdr:row>
      <xdr:rowOff>125477</xdr:rowOff>
    </xdr:to>
    <xdr:sp macro="" textlink="">
      <xdr:nvSpPr>
        <xdr:cNvPr id="368" name="楕円 367"/>
        <xdr:cNvSpPr/>
      </xdr:nvSpPr>
      <xdr:spPr>
        <a:xfrm>
          <a:off x="9588500" y="97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116604</xdr:rowOff>
    </xdr:from>
    <xdr:ext cx="534377" cy="259045"/>
    <xdr:sp macro="" textlink="">
      <xdr:nvSpPr>
        <xdr:cNvPr id="369" name="テキスト ボックス 368"/>
        <xdr:cNvSpPr txBox="1"/>
      </xdr:nvSpPr>
      <xdr:spPr>
        <a:xfrm>
          <a:off x="9372111" y="98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62798</xdr:rowOff>
    </xdr:from>
    <xdr:to>
      <xdr:col>46</xdr:col>
      <xdr:colOff>38100</xdr:colOff>
      <xdr:row>57</xdr:row>
      <xdr:rowOff>164398</xdr:rowOff>
    </xdr:to>
    <xdr:sp macro="" textlink="">
      <xdr:nvSpPr>
        <xdr:cNvPr id="370" name="楕円 369"/>
        <xdr:cNvSpPr/>
      </xdr:nvSpPr>
      <xdr:spPr>
        <a:xfrm>
          <a:off x="86995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155525</xdr:rowOff>
    </xdr:from>
    <xdr:ext cx="534377" cy="259045"/>
    <xdr:sp macro="" textlink="">
      <xdr:nvSpPr>
        <xdr:cNvPr id="371" name="テキスト ボックス 370"/>
        <xdr:cNvSpPr txBox="1"/>
      </xdr:nvSpPr>
      <xdr:spPr>
        <a:xfrm>
          <a:off x="8483111"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11839</xdr:rowOff>
    </xdr:from>
    <xdr:to>
      <xdr:col>41</xdr:col>
      <xdr:colOff>101600</xdr:colOff>
      <xdr:row>57</xdr:row>
      <xdr:rowOff>113439</xdr:rowOff>
    </xdr:to>
    <xdr:sp macro="" textlink="">
      <xdr:nvSpPr>
        <xdr:cNvPr id="372" name="楕円 371"/>
        <xdr:cNvSpPr/>
      </xdr:nvSpPr>
      <xdr:spPr>
        <a:xfrm>
          <a:off x="78105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104566</xdr:rowOff>
    </xdr:from>
    <xdr:ext cx="534377" cy="259045"/>
    <xdr:sp macro="" textlink="">
      <xdr:nvSpPr>
        <xdr:cNvPr id="373" name="テキスト ボックス 372"/>
        <xdr:cNvSpPr txBox="1"/>
      </xdr:nvSpPr>
      <xdr:spPr>
        <a:xfrm>
          <a:off x="7594111" y="98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38315</xdr:rowOff>
    </xdr:from>
    <xdr:to>
      <xdr:col>36</xdr:col>
      <xdr:colOff>165100</xdr:colOff>
      <xdr:row>57</xdr:row>
      <xdr:rowOff>139915</xdr:rowOff>
    </xdr:to>
    <xdr:sp macro="" textlink="">
      <xdr:nvSpPr>
        <xdr:cNvPr id="374" name="楕円 373"/>
        <xdr:cNvSpPr/>
      </xdr:nvSpPr>
      <xdr:spPr>
        <a:xfrm>
          <a:off x="6921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131042</xdr:rowOff>
    </xdr:from>
    <xdr:ext cx="534377" cy="259045"/>
    <xdr:sp macro="" textlink="">
      <xdr:nvSpPr>
        <xdr:cNvPr id="375" name="テキスト ボックス 374"/>
        <xdr:cNvSpPr txBox="1"/>
      </xdr:nvSpPr>
      <xdr:spPr>
        <a:xfrm>
          <a:off x="6705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92120</xdr:rowOff>
    </xdr:from>
    <xdr:to>
      <xdr:col>55</xdr:col>
      <xdr:colOff>0</xdr:colOff>
      <xdr:row>78</xdr:row>
      <xdr:rowOff>149868</xdr:rowOff>
    </xdr:to>
    <xdr:cxnSp macro="">
      <xdr:nvCxnSpPr>
        <xdr:cNvPr id="404" name="直線コネクタ 403"/>
        <xdr:cNvCxnSpPr/>
      </xdr:nvCxnSpPr>
      <xdr:spPr>
        <a:xfrm flipV="1">
          <a:off x="9639300" y="13465220"/>
          <a:ext cx="8382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149868</xdr:rowOff>
    </xdr:from>
    <xdr:to>
      <xdr:col>50</xdr:col>
      <xdr:colOff>114300</xdr:colOff>
      <xdr:row>78</xdr:row>
      <xdr:rowOff>159119</xdr:rowOff>
    </xdr:to>
    <xdr:cxnSp macro="">
      <xdr:nvCxnSpPr>
        <xdr:cNvPr id="407" name="直線コネクタ 406"/>
        <xdr:cNvCxnSpPr/>
      </xdr:nvCxnSpPr>
      <xdr:spPr>
        <a:xfrm flipV="1">
          <a:off x="8750300" y="13522968"/>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151107</xdr:rowOff>
    </xdr:from>
    <xdr:to>
      <xdr:col>45</xdr:col>
      <xdr:colOff>177800</xdr:colOff>
      <xdr:row>78</xdr:row>
      <xdr:rowOff>159119</xdr:rowOff>
    </xdr:to>
    <xdr:cxnSp macro="">
      <xdr:nvCxnSpPr>
        <xdr:cNvPr id="410" name="直線コネクタ 409"/>
        <xdr:cNvCxnSpPr/>
      </xdr:nvCxnSpPr>
      <xdr:spPr>
        <a:xfrm>
          <a:off x="7861300" y="1352420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151107</xdr:rowOff>
    </xdr:from>
    <xdr:to>
      <xdr:col>41</xdr:col>
      <xdr:colOff>50800</xdr:colOff>
      <xdr:row>78</xdr:row>
      <xdr:rowOff>153671</xdr:rowOff>
    </xdr:to>
    <xdr:cxnSp macro="">
      <xdr:nvCxnSpPr>
        <xdr:cNvPr id="413" name="直線コネクタ 412"/>
        <xdr:cNvCxnSpPr/>
      </xdr:nvCxnSpPr>
      <xdr:spPr>
        <a:xfrm flipV="1">
          <a:off x="6972300" y="13524207"/>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41320</xdr:rowOff>
    </xdr:from>
    <xdr:to>
      <xdr:col>55</xdr:col>
      <xdr:colOff>50800</xdr:colOff>
      <xdr:row>78</xdr:row>
      <xdr:rowOff>142920</xdr:rowOff>
    </xdr:to>
    <xdr:sp macro="" textlink="">
      <xdr:nvSpPr>
        <xdr:cNvPr id="423" name="楕円 422"/>
        <xdr:cNvSpPr/>
      </xdr:nvSpPr>
      <xdr:spPr>
        <a:xfrm>
          <a:off x="104267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137861</xdr:rowOff>
    </xdr:from>
    <xdr:ext cx="534377" cy="259045"/>
    <xdr:sp macro="" textlink="">
      <xdr:nvSpPr>
        <xdr:cNvPr id="424" name="商工費該当値テキスト"/>
        <xdr:cNvSpPr txBox="1"/>
      </xdr:nvSpPr>
      <xdr:spPr>
        <a:xfrm>
          <a:off x="10528300" y="133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99068</xdr:rowOff>
    </xdr:from>
    <xdr:to>
      <xdr:col>50</xdr:col>
      <xdr:colOff>165100</xdr:colOff>
      <xdr:row>79</xdr:row>
      <xdr:rowOff>29218</xdr:rowOff>
    </xdr:to>
    <xdr:sp macro="" textlink="">
      <xdr:nvSpPr>
        <xdr:cNvPr id="425" name="楕円 424"/>
        <xdr:cNvSpPr/>
      </xdr:nvSpPr>
      <xdr:spPr>
        <a:xfrm>
          <a:off x="9588500" y="13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20345</xdr:rowOff>
    </xdr:from>
    <xdr:ext cx="534377" cy="259045"/>
    <xdr:sp macro="" textlink="">
      <xdr:nvSpPr>
        <xdr:cNvPr id="426" name="テキスト ボックス 425"/>
        <xdr:cNvSpPr txBox="1"/>
      </xdr:nvSpPr>
      <xdr:spPr>
        <a:xfrm>
          <a:off x="9372111" y="13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108319</xdr:rowOff>
    </xdr:from>
    <xdr:to>
      <xdr:col>46</xdr:col>
      <xdr:colOff>38100</xdr:colOff>
      <xdr:row>79</xdr:row>
      <xdr:rowOff>38469</xdr:rowOff>
    </xdr:to>
    <xdr:sp macro="" textlink="">
      <xdr:nvSpPr>
        <xdr:cNvPr id="427" name="楕円 426"/>
        <xdr:cNvSpPr/>
      </xdr:nvSpPr>
      <xdr:spPr>
        <a:xfrm>
          <a:off x="86995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29596</xdr:rowOff>
    </xdr:from>
    <xdr:ext cx="534377" cy="259045"/>
    <xdr:sp macro="" textlink="">
      <xdr:nvSpPr>
        <xdr:cNvPr id="428" name="テキスト ボックス 427"/>
        <xdr:cNvSpPr txBox="1"/>
      </xdr:nvSpPr>
      <xdr:spPr>
        <a:xfrm>
          <a:off x="8483111" y="135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100307</xdr:rowOff>
    </xdr:from>
    <xdr:to>
      <xdr:col>41</xdr:col>
      <xdr:colOff>101600</xdr:colOff>
      <xdr:row>79</xdr:row>
      <xdr:rowOff>30457</xdr:rowOff>
    </xdr:to>
    <xdr:sp macro="" textlink="">
      <xdr:nvSpPr>
        <xdr:cNvPr id="429" name="楕円 428"/>
        <xdr:cNvSpPr/>
      </xdr:nvSpPr>
      <xdr:spPr>
        <a:xfrm>
          <a:off x="7810500" y="134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21584</xdr:rowOff>
    </xdr:from>
    <xdr:ext cx="534377" cy="259045"/>
    <xdr:sp macro="" textlink="">
      <xdr:nvSpPr>
        <xdr:cNvPr id="430" name="テキスト ボックス 429"/>
        <xdr:cNvSpPr txBox="1"/>
      </xdr:nvSpPr>
      <xdr:spPr>
        <a:xfrm>
          <a:off x="7594111" y="135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102871</xdr:rowOff>
    </xdr:from>
    <xdr:to>
      <xdr:col>36</xdr:col>
      <xdr:colOff>165100</xdr:colOff>
      <xdr:row>79</xdr:row>
      <xdr:rowOff>33021</xdr:rowOff>
    </xdr:to>
    <xdr:sp macro="" textlink="">
      <xdr:nvSpPr>
        <xdr:cNvPr id="431" name="楕円 430"/>
        <xdr:cNvSpPr/>
      </xdr:nvSpPr>
      <xdr:spPr>
        <a:xfrm>
          <a:off x="6921500" y="13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24148</xdr:rowOff>
    </xdr:from>
    <xdr:ext cx="534377" cy="259045"/>
    <xdr:sp macro="" textlink="">
      <xdr:nvSpPr>
        <xdr:cNvPr id="432" name="テキスト ボックス 431"/>
        <xdr:cNvSpPr txBox="1"/>
      </xdr:nvSpPr>
      <xdr:spPr>
        <a:xfrm>
          <a:off x="6705111" y="135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65570</xdr:rowOff>
    </xdr:from>
    <xdr:to>
      <xdr:col>55</xdr:col>
      <xdr:colOff>0</xdr:colOff>
      <xdr:row>97</xdr:row>
      <xdr:rowOff>63494</xdr:rowOff>
    </xdr:to>
    <xdr:cxnSp macro="">
      <xdr:nvCxnSpPr>
        <xdr:cNvPr id="459" name="直線コネクタ 458"/>
        <xdr:cNvCxnSpPr/>
      </xdr:nvCxnSpPr>
      <xdr:spPr>
        <a:xfrm flipV="1">
          <a:off x="9639300" y="16524770"/>
          <a:ext cx="838200" cy="1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63494</xdr:rowOff>
    </xdr:from>
    <xdr:to>
      <xdr:col>50</xdr:col>
      <xdr:colOff>114300</xdr:colOff>
      <xdr:row>97</xdr:row>
      <xdr:rowOff>97016</xdr:rowOff>
    </xdr:to>
    <xdr:cxnSp macro="">
      <xdr:nvCxnSpPr>
        <xdr:cNvPr id="462" name="直線コネクタ 461"/>
        <xdr:cNvCxnSpPr/>
      </xdr:nvCxnSpPr>
      <xdr:spPr>
        <a:xfrm flipV="1">
          <a:off x="8750300" y="16694144"/>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144227</xdr:rowOff>
    </xdr:from>
    <xdr:to>
      <xdr:col>45</xdr:col>
      <xdr:colOff>177800</xdr:colOff>
      <xdr:row>97</xdr:row>
      <xdr:rowOff>97016</xdr:rowOff>
    </xdr:to>
    <xdr:cxnSp macro="">
      <xdr:nvCxnSpPr>
        <xdr:cNvPr id="465" name="直線コネクタ 464"/>
        <xdr:cNvCxnSpPr/>
      </xdr:nvCxnSpPr>
      <xdr:spPr>
        <a:xfrm>
          <a:off x="7861300" y="16603427"/>
          <a:ext cx="889000" cy="1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144227</xdr:rowOff>
    </xdr:from>
    <xdr:to>
      <xdr:col>41</xdr:col>
      <xdr:colOff>50800</xdr:colOff>
      <xdr:row>96</xdr:row>
      <xdr:rowOff>154842</xdr:rowOff>
    </xdr:to>
    <xdr:cxnSp macro="">
      <xdr:nvCxnSpPr>
        <xdr:cNvPr id="468" name="直線コネクタ 467"/>
        <xdr:cNvCxnSpPr/>
      </xdr:nvCxnSpPr>
      <xdr:spPr>
        <a:xfrm flipV="1">
          <a:off x="6972300" y="16603427"/>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14770</xdr:rowOff>
    </xdr:from>
    <xdr:to>
      <xdr:col>55</xdr:col>
      <xdr:colOff>50800</xdr:colOff>
      <xdr:row>96</xdr:row>
      <xdr:rowOff>116370</xdr:rowOff>
    </xdr:to>
    <xdr:sp macro="" textlink="">
      <xdr:nvSpPr>
        <xdr:cNvPr id="478" name="楕円 477"/>
        <xdr:cNvSpPr/>
      </xdr:nvSpPr>
      <xdr:spPr>
        <a:xfrm>
          <a:off x="10426700" y="164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37647</xdr:rowOff>
    </xdr:from>
    <xdr:ext cx="534377" cy="259045"/>
    <xdr:sp macro="" textlink="">
      <xdr:nvSpPr>
        <xdr:cNvPr id="479" name="土木費該当値テキスト"/>
        <xdr:cNvSpPr txBox="1"/>
      </xdr:nvSpPr>
      <xdr:spPr>
        <a:xfrm>
          <a:off x="10528300" y="163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12694</xdr:rowOff>
    </xdr:from>
    <xdr:to>
      <xdr:col>50</xdr:col>
      <xdr:colOff>165100</xdr:colOff>
      <xdr:row>97</xdr:row>
      <xdr:rowOff>114294</xdr:rowOff>
    </xdr:to>
    <xdr:sp macro="" textlink="">
      <xdr:nvSpPr>
        <xdr:cNvPr id="480" name="楕円 479"/>
        <xdr:cNvSpPr/>
      </xdr:nvSpPr>
      <xdr:spPr>
        <a:xfrm>
          <a:off x="9588500" y="166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105421</xdr:rowOff>
    </xdr:from>
    <xdr:ext cx="534377" cy="259045"/>
    <xdr:sp macro="" textlink="">
      <xdr:nvSpPr>
        <xdr:cNvPr id="481" name="テキスト ボックス 480"/>
        <xdr:cNvSpPr txBox="1"/>
      </xdr:nvSpPr>
      <xdr:spPr>
        <a:xfrm>
          <a:off x="9372111" y="167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46216</xdr:rowOff>
    </xdr:from>
    <xdr:to>
      <xdr:col>46</xdr:col>
      <xdr:colOff>38100</xdr:colOff>
      <xdr:row>97</xdr:row>
      <xdr:rowOff>147816</xdr:rowOff>
    </xdr:to>
    <xdr:sp macro="" textlink="">
      <xdr:nvSpPr>
        <xdr:cNvPr id="482" name="楕円 481"/>
        <xdr:cNvSpPr/>
      </xdr:nvSpPr>
      <xdr:spPr>
        <a:xfrm>
          <a:off x="8699500" y="1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138943</xdr:rowOff>
    </xdr:from>
    <xdr:ext cx="534377" cy="259045"/>
    <xdr:sp macro="" textlink="">
      <xdr:nvSpPr>
        <xdr:cNvPr id="483" name="テキスト ボックス 482"/>
        <xdr:cNvSpPr txBox="1"/>
      </xdr:nvSpPr>
      <xdr:spPr>
        <a:xfrm>
          <a:off x="8483111" y="167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93427</xdr:rowOff>
    </xdr:from>
    <xdr:to>
      <xdr:col>41</xdr:col>
      <xdr:colOff>101600</xdr:colOff>
      <xdr:row>97</xdr:row>
      <xdr:rowOff>23577</xdr:rowOff>
    </xdr:to>
    <xdr:sp macro="" textlink="">
      <xdr:nvSpPr>
        <xdr:cNvPr id="484" name="楕円 483"/>
        <xdr:cNvSpPr/>
      </xdr:nvSpPr>
      <xdr:spPr>
        <a:xfrm>
          <a:off x="7810500" y="165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14704</xdr:rowOff>
    </xdr:from>
    <xdr:ext cx="534377" cy="259045"/>
    <xdr:sp macro="" textlink="">
      <xdr:nvSpPr>
        <xdr:cNvPr id="485" name="テキスト ボックス 484"/>
        <xdr:cNvSpPr txBox="1"/>
      </xdr:nvSpPr>
      <xdr:spPr>
        <a:xfrm>
          <a:off x="7594111" y="166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104042</xdr:rowOff>
    </xdr:from>
    <xdr:to>
      <xdr:col>36</xdr:col>
      <xdr:colOff>165100</xdr:colOff>
      <xdr:row>97</xdr:row>
      <xdr:rowOff>34192</xdr:rowOff>
    </xdr:to>
    <xdr:sp macro="" textlink="">
      <xdr:nvSpPr>
        <xdr:cNvPr id="486" name="楕円 485"/>
        <xdr:cNvSpPr/>
      </xdr:nvSpPr>
      <xdr:spPr>
        <a:xfrm>
          <a:off x="6921500" y="16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25319</xdr:rowOff>
    </xdr:from>
    <xdr:ext cx="534377" cy="259045"/>
    <xdr:sp macro="" textlink="">
      <xdr:nvSpPr>
        <xdr:cNvPr id="487" name="テキスト ボックス 486"/>
        <xdr:cNvSpPr txBox="1"/>
      </xdr:nvSpPr>
      <xdr:spPr>
        <a:xfrm>
          <a:off x="6705111" y="1665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78383</xdr:rowOff>
    </xdr:from>
    <xdr:to>
      <xdr:col>85</xdr:col>
      <xdr:colOff>126364</xdr:colOff>
      <xdr:row>38</xdr:row>
      <xdr:rowOff>151933</xdr:rowOff>
    </xdr:to>
    <xdr:cxnSp macro="">
      <xdr:nvCxnSpPr>
        <xdr:cNvPr id="513" name="直線コネクタ 512"/>
        <xdr:cNvCxnSpPr/>
      </xdr:nvCxnSpPr>
      <xdr:spPr>
        <a:xfrm flipV="1">
          <a:off x="16317595" y="5907683"/>
          <a:ext cx="1269" cy="75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155760</xdr:rowOff>
    </xdr:from>
    <xdr:ext cx="534377" cy="259045"/>
    <xdr:sp macro="" textlink="">
      <xdr:nvSpPr>
        <xdr:cNvPr id="514" name="消防費最小値テキスト"/>
        <xdr:cNvSpPr txBox="1"/>
      </xdr:nvSpPr>
      <xdr:spPr>
        <a:xfrm>
          <a:off x="16370300" y="667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151933</xdr:rowOff>
    </xdr:from>
    <xdr:to>
      <xdr:col>86</xdr:col>
      <xdr:colOff>25400</xdr:colOff>
      <xdr:row>38</xdr:row>
      <xdr:rowOff>151933</xdr:rowOff>
    </xdr:to>
    <xdr:cxnSp macro="">
      <xdr:nvCxnSpPr>
        <xdr:cNvPr id="515" name="直線コネクタ 514"/>
        <xdr:cNvCxnSpPr/>
      </xdr:nvCxnSpPr>
      <xdr:spPr>
        <a:xfrm>
          <a:off x="16230600" y="666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25060</xdr:rowOff>
    </xdr:from>
    <xdr:ext cx="599010" cy="259045"/>
    <xdr:sp macro="" textlink="">
      <xdr:nvSpPr>
        <xdr:cNvPr id="516" name="消防費最大値テキスト"/>
        <xdr:cNvSpPr txBox="1"/>
      </xdr:nvSpPr>
      <xdr:spPr>
        <a:xfrm>
          <a:off x="16370300" y="568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78383</xdr:rowOff>
    </xdr:from>
    <xdr:to>
      <xdr:col>86</xdr:col>
      <xdr:colOff>25400</xdr:colOff>
      <xdr:row>34</xdr:row>
      <xdr:rowOff>78383</xdr:rowOff>
    </xdr:to>
    <xdr:cxnSp macro="">
      <xdr:nvCxnSpPr>
        <xdr:cNvPr id="517" name="直線コネクタ 516"/>
        <xdr:cNvCxnSpPr/>
      </xdr:nvCxnSpPr>
      <xdr:spPr>
        <a:xfrm>
          <a:off x="16230600" y="590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38815</xdr:rowOff>
    </xdr:from>
    <xdr:to>
      <xdr:col>85</xdr:col>
      <xdr:colOff>127000</xdr:colOff>
      <xdr:row>36</xdr:row>
      <xdr:rowOff>149922</xdr:rowOff>
    </xdr:to>
    <xdr:cxnSp macro="">
      <xdr:nvCxnSpPr>
        <xdr:cNvPr id="518" name="直線コネクタ 517"/>
        <xdr:cNvCxnSpPr/>
      </xdr:nvCxnSpPr>
      <xdr:spPr>
        <a:xfrm>
          <a:off x="15481300" y="6211015"/>
          <a:ext cx="838200" cy="1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112720</xdr:rowOff>
    </xdr:from>
    <xdr:ext cx="534377" cy="259045"/>
    <xdr:sp macro="" textlink="">
      <xdr:nvSpPr>
        <xdr:cNvPr id="519" name="消防費平均値テキスト"/>
        <xdr:cNvSpPr txBox="1"/>
      </xdr:nvSpPr>
      <xdr:spPr>
        <a:xfrm>
          <a:off x="16370300" y="6456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134293</xdr:rowOff>
    </xdr:from>
    <xdr:to>
      <xdr:col>85</xdr:col>
      <xdr:colOff>177800</xdr:colOff>
      <xdr:row>38</xdr:row>
      <xdr:rowOff>64443</xdr:rowOff>
    </xdr:to>
    <xdr:sp macro="" textlink="">
      <xdr:nvSpPr>
        <xdr:cNvPr id="520" name="フローチャート: 判断 519"/>
        <xdr:cNvSpPr/>
      </xdr:nvSpPr>
      <xdr:spPr>
        <a:xfrm>
          <a:off x="16268700" y="647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41154</xdr:rowOff>
    </xdr:from>
    <xdr:to>
      <xdr:col>81</xdr:col>
      <xdr:colOff>50800</xdr:colOff>
      <xdr:row>36</xdr:row>
      <xdr:rowOff>38815</xdr:rowOff>
    </xdr:to>
    <xdr:cxnSp macro="">
      <xdr:nvCxnSpPr>
        <xdr:cNvPr id="521" name="直線コネクタ 520"/>
        <xdr:cNvCxnSpPr/>
      </xdr:nvCxnSpPr>
      <xdr:spPr>
        <a:xfrm>
          <a:off x="14592300" y="6041904"/>
          <a:ext cx="889000" cy="16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144737</xdr:rowOff>
    </xdr:from>
    <xdr:to>
      <xdr:col>81</xdr:col>
      <xdr:colOff>101600</xdr:colOff>
      <xdr:row>38</xdr:row>
      <xdr:rowOff>74887</xdr:rowOff>
    </xdr:to>
    <xdr:sp macro="" textlink="">
      <xdr:nvSpPr>
        <xdr:cNvPr id="522" name="フローチャート: 判断 521"/>
        <xdr:cNvSpPr/>
      </xdr:nvSpPr>
      <xdr:spPr>
        <a:xfrm>
          <a:off x="15430500" y="648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66014</xdr:rowOff>
    </xdr:from>
    <xdr:ext cx="534377" cy="259045"/>
    <xdr:sp macro="" textlink="">
      <xdr:nvSpPr>
        <xdr:cNvPr id="523" name="テキスト ボックス 522"/>
        <xdr:cNvSpPr txBox="1"/>
      </xdr:nvSpPr>
      <xdr:spPr>
        <a:xfrm>
          <a:off x="15214111" y="65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168301</xdr:rowOff>
    </xdr:from>
    <xdr:to>
      <xdr:col>76</xdr:col>
      <xdr:colOff>114300</xdr:colOff>
      <xdr:row>35</xdr:row>
      <xdr:rowOff>41154</xdr:rowOff>
    </xdr:to>
    <xdr:cxnSp macro="">
      <xdr:nvCxnSpPr>
        <xdr:cNvPr id="524" name="直線コネクタ 523"/>
        <xdr:cNvCxnSpPr/>
      </xdr:nvCxnSpPr>
      <xdr:spPr>
        <a:xfrm>
          <a:off x="13703300" y="5997601"/>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136651</xdr:rowOff>
    </xdr:from>
    <xdr:to>
      <xdr:col>76</xdr:col>
      <xdr:colOff>165100</xdr:colOff>
      <xdr:row>38</xdr:row>
      <xdr:rowOff>66801</xdr:rowOff>
    </xdr:to>
    <xdr:sp macro="" textlink="">
      <xdr:nvSpPr>
        <xdr:cNvPr id="525" name="フローチャート: 判断 524"/>
        <xdr:cNvSpPr/>
      </xdr:nvSpPr>
      <xdr:spPr>
        <a:xfrm>
          <a:off x="14541500" y="648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57928</xdr:rowOff>
    </xdr:from>
    <xdr:ext cx="534377" cy="259045"/>
    <xdr:sp macro="" textlink="">
      <xdr:nvSpPr>
        <xdr:cNvPr id="526" name="テキスト ボックス 525"/>
        <xdr:cNvSpPr txBox="1"/>
      </xdr:nvSpPr>
      <xdr:spPr>
        <a:xfrm>
          <a:off x="14325111" y="65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55876</xdr:rowOff>
    </xdr:from>
    <xdr:to>
      <xdr:col>71</xdr:col>
      <xdr:colOff>177800</xdr:colOff>
      <xdr:row>34</xdr:row>
      <xdr:rowOff>168301</xdr:rowOff>
    </xdr:to>
    <xdr:cxnSp macro="">
      <xdr:nvCxnSpPr>
        <xdr:cNvPr id="527" name="直線コネクタ 526"/>
        <xdr:cNvCxnSpPr/>
      </xdr:nvCxnSpPr>
      <xdr:spPr>
        <a:xfrm>
          <a:off x="12814300" y="5370826"/>
          <a:ext cx="889000" cy="6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158754</xdr:rowOff>
    </xdr:from>
    <xdr:to>
      <xdr:col>72</xdr:col>
      <xdr:colOff>38100</xdr:colOff>
      <xdr:row>38</xdr:row>
      <xdr:rowOff>88904</xdr:rowOff>
    </xdr:to>
    <xdr:sp macro="" textlink="">
      <xdr:nvSpPr>
        <xdr:cNvPr id="528" name="フローチャート: 判断 527"/>
        <xdr:cNvSpPr/>
      </xdr:nvSpPr>
      <xdr:spPr>
        <a:xfrm>
          <a:off x="13652500" y="650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80031</xdr:rowOff>
    </xdr:from>
    <xdr:ext cx="534377" cy="259045"/>
    <xdr:sp macro="" textlink="">
      <xdr:nvSpPr>
        <xdr:cNvPr id="529" name="テキスト ボックス 528"/>
        <xdr:cNvSpPr txBox="1"/>
      </xdr:nvSpPr>
      <xdr:spPr>
        <a:xfrm>
          <a:off x="13436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150054</xdr:rowOff>
    </xdr:from>
    <xdr:to>
      <xdr:col>67</xdr:col>
      <xdr:colOff>101600</xdr:colOff>
      <xdr:row>38</xdr:row>
      <xdr:rowOff>80204</xdr:rowOff>
    </xdr:to>
    <xdr:sp macro="" textlink="">
      <xdr:nvSpPr>
        <xdr:cNvPr id="530" name="フローチャート: 判断 529"/>
        <xdr:cNvSpPr/>
      </xdr:nvSpPr>
      <xdr:spPr>
        <a:xfrm>
          <a:off x="127635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71331</xdr:rowOff>
    </xdr:from>
    <xdr:ext cx="534377" cy="259045"/>
    <xdr:sp macro="" textlink="">
      <xdr:nvSpPr>
        <xdr:cNvPr id="531" name="テキスト ボックス 530"/>
        <xdr:cNvSpPr txBox="1"/>
      </xdr:nvSpPr>
      <xdr:spPr>
        <a:xfrm>
          <a:off x="12547111" y="65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99122</xdr:rowOff>
    </xdr:from>
    <xdr:to>
      <xdr:col>85</xdr:col>
      <xdr:colOff>177800</xdr:colOff>
      <xdr:row>37</xdr:row>
      <xdr:rowOff>29272</xdr:rowOff>
    </xdr:to>
    <xdr:sp macro="" textlink="">
      <xdr:nvSpPr>
        <xdr:cNvPr id="537" name="楕円 536"/>
        <xdr:cNvSpPr/>
      </xdr:nvSpPr>
      <xdr:spPr>
        <a:xfrm>
          <a:off x="16268700" y="62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121999</xdr:rowOff>
    </xdr:from>
    <xdr:ext cx="534377" cy="259045"/>
    <xdr:sp macro="" textlink="">
      <xdr:nvSpPr>
        <xdr:cNvPr id="538" name="消防費該当値テキスト"/>
        <xdr:cNvSpPr txBox="1"/>
      </xdr:nvSpPr>
      <xdr:spPr>
        <a:xfrm>
          <a:off x="16370300" y="61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159465</xdr:rowOff>
    </xdr:from>
    <xdr:to>
      <xdr:col>81</xdr:col>
      <xdr:colOff>101600</xdr:colOff>
      <xdr:row>36</xdr:row>
      <xdr:rowOff>89615</xdr:rowOff>
    </xdr:to>
    <xdr:sp macro="" textlink="">
      <xdr:nvSpPr>
        <xdr:cNvPr id="539" name="楕円 538"/>
        <xdr:cNvSpPr/>
      </xdr:nvSpPr>
      <xdr:spPr>
        <a:xfrm>
          <a:off x="15430500" y="61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106142</xdr:rowOff>
    </xdr:from>
    <xdr:ext cx="534377" cy="259045"/>
    <xdr:sp macro="" textlink="">
      <xdr:nvSpPr>
        <xdr:cNvPr id="540" name="テキスト ボックス 539"/>
        <xdr:cNvSpPr txBox="1"/>
      </xdr:nvSpPr>
      <xdr:spPr>
        <a:xfrm>
          <a:off x="15214111" y="5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161804</xdr:rowOff>
    </xdr:from>
    <xdr:to>
      <xdr:col>76</xdr:col>
      <xdr:colOff>165100</xdr:colOff>
      <xdr:row>35</xdr:row>
      <xdr:rowOff>91954</xdr:rowOff>
    </xdr:to>
    <xdr:sp macro="" textlink="">
      <xdr:nvSpPr>
        <xdr:cNvPr id="541" name="楕円 540"/>
        <xdr:cNvSpPr/>
      </xdr:nvSpPr>
      <xdr:spPr>
        <a:xfrm>
          <a:off x="14541500" y="59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108481</xdr:rowOff>
    </xdr:from>
    <xdr:ext cx="599010" cy="259045"/>
    <xdr:sp macro="" textlink="">
      <xdr:nvSpPr>
        <xdr:cNvPr id="542" name="テキスト ボックス 541"/>
        <xdr:cNvSpPr txBox="1"/>
      </xdr:nvSpPr>
      <xdr:spPr>
        <a:xfrm>
          <a:off x="14292795" y="57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117501</xdr:rowOff>
    </xdr:from>
    <xdr:to>
      <xdr:col>72</xdr:col>
      <xdr:colOff>38100</xdr:colOff>
      <xdr:row>35</xdr:row>
      <xdr:rowOff>47651</xdr:rowOff>
    </xdr:to>
    <xdr:sp macro="" textlink="">
      <xdr:nvSpPr>
        <xdr:cNvPr id="543" name="楕円 542"/>
        <xdr:cNvSpPr/>
      </xdr:nvSpPr>
      <xdr:spPr>
        <a:xfrm>
          <a:off x="13652500" y="5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64178</xdr:rowOff>
    </xdr:from>
    <xdr:ext cx="599010" cy="259045"/>
    <xdr:sp macro="" textlink="">
      <xdr:nvSpPr>
        <xdr:cNvPr id="544" name="テキスト ボックス 543"/>
        <xdr:cNvSpPr txBox="1"/>
      </xdr:nvSpPr>
      <xdr:spPr>
        <a:xfrm>
          <a:off x="13403795" y="57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5076</xdr:rowOff>
    </xdr:from>
    <xdr:to>
      <xdr:col>67</xdr:col>
      <xdr:colOff>101600</xdr:colOff>
      <xdr:row>31</xdr:row>
      <xdr:rowOff>106676</xdr:rowOff>
    </xdr:to>
    <xdr:sp macro="" textlink="">
      <xdr:nvSpPr>
        <xdr:cNvPr id="545" name="楕円 544"/>
        <xdr:cNvSpPr/>
      </xdr:nvSpPr>
      <xdr:spPr>
        <a:xfrm>
          <a:off x="127635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123203</xdr:rowOff>
    </xdr:from>
    <xdr:ext cx="599010" cy="259045"/>
    <xdr:sp macro="" textlink="">
      <xdr:nvSpPr>
        <xdr:cNvPr id="546" name="テキスト ボックス 545"/>
        <xdr:cNvSpPr txBox="1"/>
      </xdr:nvSpPr>
      <xdr:spPr>
        <a:xfrm>
          <a:off x="12514795" y="50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123767</xdr:rowOff>
    </xdr:from>
    <xdr:to>
      <xdr:col>85</xdr:col>
      <xdr:colOff>127000</xdr:colOff>
      <xdr:row>59</xdr:row>
      <xdr:rowOff>13116</xdr:rowOff>
    </xdr:to>
    <xdr:cxnSp macro="">
      <xdr:nvCxnSpPr>
        <xdr:cNvPr id="576" name="直線コネクタ 575"/>
        <xdr:cNvCxnSpPr/>
      </xdr:nvCxnSpPr>
      <xdr:spPr>
        <a:xfrm flipV="1">
          <a:off x="15481300" y="10067867"/>
          <a:ext cx="8382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165257</xdr:rowOff>
    </xdr:from>
    <xdr:to>
      <xdr:col>81</xdr:col>
      <xdr:colOff>50800</xdr:colOff>
      <xdr:row>59</xdr:row>
      <xdr:rowOff>13116</xdr:rowOff>
    </xdr:to>
    <xdr:cxnSp macro="">
      <xdr:nvCxnSpPr>
        <xdr:cNvPr id="579" name="直線コネクタ 578"/>
        <xdr:cNvCxnSpPr/>
      </xdr:nvCxnSpPr>
      <xdr:spPr>
        <a:xfrm>
          <a:off x="14592300" y="10109357"/>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165257</xdr:rowOff>
    </xdr:from>
    <xdr:to>
      <xdr:col>76</xdr:col>
      <xdr:colOff>114300</xdr:colOff>
      <xdr:row>59</xdr:row>
      <xdr:rowOff>57838</xdr:rowOff>
    </xdr:to>
    <xdr:cxnSp macro="">
      <xdr:nvCxnSpPr>
        <xdr:cNvPr id="582" name="直線コネクタ 581"/>
        <xdr:cNvCxnSpPr/>
      </xdr:nvCxnSpPr>
      <xdr:spPr>
        <a:xfrm flipV="1">
          <a:off x="13703300" y="10109357"/>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148486</xdr:rowOff>
    </xdr:from>
    <xdr:to>
      <xdr:col>71</xdr:col>
      <xdr:colOff>177800</xdr:colOff>
      <xdr:row>59</xdr:row>
      <xdr:rowOff>57838</xdr:rowOff>
    </xdr:to>
    <xdr:cxnSp macro="">
      <xdr:nvCxnSpPr>
        <xdr:cNvPr id="585" name="直線コネクタ 584"/>
        <xdr:cNvCxnSpPr/>
      </xdr:nvCxnSpPr>
      <xdr:spPr>
        <a:xfrm>
          <a:off x="12814300" y="10092586"/>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72967</xdr:rowOff>
    </xdr:from>
    <xdr:to>
      <xdr:col>85</xdr:col>
      <xdr:colOff>177800</xdr:colOff>
      <xdr:row>59</xdr:row>
      <xdr:rowOff>3117</xdr:rowOff>
    </xdr:to>
    <xdr:sp macro="" textlink="">
      <xdr:nvSpPr>
        <xdr:cNvPr id="595" name="楕円 594"/>
        <xdr:cNvSpPr/>
      </xdr:nvSpPr>
      <xdr:spPr>
        <a:xfrm>
          <a:off x="16268700" y="10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51394</xdr:rowOff>
    </xdr:from>
    <xdr:ext cx="534377" cy="259045"/>
    <xdr:sp macro="" textlink="">
      <xdr:nvSpPr>
        <xdr:cNvPr id="596" name="教育費該当値テキスト"/>
        <xdr:cNvSpPr txBox="1"/>
      </xdr:nvSpPr>
      <xdr:spPr>
        <a:xfrm>
          <a:off x="16370300" y="9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133766</xdr:rowOff>
    </xdr:from>
    <xdr:to>
      <xdr:col>81</xdr:col>
      <xdr:colOff>101600</xdr:colOff>
      <xdr:row>59</xdr:row>
      <xdr:rowOff>63916</xdr:rowOff>
    </xdr:to>
    <xdr:sp macro="" textlink="">
      <xdr:nvSpPr>
        <xdr:cNvPr id="597" name="楕円 596"/>
        <xdr:cNvSpPr/>
      </xdr:nvSpPr>
      <xdr:spPr>
        <a:xfrm>
          <a:off x="15430500" y="100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55043</xdr:rowOff>
    </xdr:from>
    <xdr:ext cx="534377" cy="259045"/>
    <xdr:sp macro="" textlink="">
      <xdr:nvSpPr>
        <xdr:cNvPr id="598" name="テキスト ボックス 597"/>
        <xdr:cNvSpPr txBox="1"/>
      </xdr:nvSpPr>
      <xdr:spPr>
        <a:xfrm>
          <a:off x="15214111" y="101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114457</xdr:rowOff>
    </xdr:from>
    <xdr:to>
      <xdr:col>76</xdr:col>
      <xdr:colOff>165100</xdr:colOff>
      <xdr:row>59</xdr:row>
      <xdr:rowOff>44607</xdr:rowOff>
    </xdr:to>
    <xdr:sp macro="" textlink="">
      <xdr:nvSpPr>
        <xdr:cNvPr id="599" name="楕円 598"/>
        <xdr:cNvSpPr/>
      </xdr:nvSpPr>
      <xdr:spPr>
        <a:xfrm>
          <a:off x="14541500" y="100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35734</xdr:rowOff>
    </xdr:from>
    <xdr:ext cx="534377" cy="259045"/>
    <xdr:sp macro="" textlink="">
      <xdr:nvSpPr>
        <xdr:cNvPr id="600" name="テキスト ボックス 599"/>
        <xdr:cNvSpPr txBox="1"/>
      </xdr:nvSpPr>
      <xdr:spPr>
        <a:xfrm>
          <a:off x="14325111" y="101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7038</xdr:rowOff>
    </xdr:from>
    <xdr:to>
      <xdr:col>72</xdr:col>
      <xdr:colOff>38100</xdr:colOff>
      <xdr:row>59</xdr:row>
      <xdr:rowOff>108638</xdr:rowOff>
    </xdr:to>
    <xdr:sp macro="" textlink="">
      <xdr:nvSpPr>
        <xdr:cNvPr id="601" name="楕円 600"/>
        <xdr:cNvSpPr/>
      </xdr:nvSpPr>
      <xdr:spPr>
        <a:xfrm>
          <a:off x="13652500" y="101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99765</xdr:rowOff>
    </xdr:from>
    <xdr:ext cx="534377" cy="259045"/>
    <xdr:sp macro="" textlink="">
      <xdr:nvSpPr>
        <xdr:cNvPr id="602" name="テキスト ボックス 601"/>
        <xdr:cNvSpPr txBox="1"/>
      </xdr:nvSpPr>
      <xdr:spPr>
        <a:xfrm>
          <a:off x="13436111" y="102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97686</xdr:rowOff>
    </xdr:from>
    <xdr:to>
      <xdr:col>67</xdr:col>
      <xdr:colOff>101600</xdr:colOff>
      <xdr:row>59</xdr:row>
      <xdr:rowOff>27836</xdr:rowOff>
    </xdr:to>
    <xdr:sp macro="" textlink="">
      <xdr:nvSpPr>
        <xdr:cNvPr id="603" name="楕円 602"/>
        <xdr:cNvSpPr/>
      </xdr:nvSpPr>
      <xdr:spPr>
        <a:xfrm>
          <a:off x="12763500" y="100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44363</xdr:rowOff>
    </xdr:from>
    <xdr:ext cx="534377" cy="259045"/>
    <xdr:sp macro="" textlink="">
      <xdr:nvSpPr>
        <xdr:cNvPr id="604" name="テキスト ボックス 603"/>
        <xdr:cNvSpPr txBox="1"/>
      </xdr:nvSpPr>
      <xdr:spPr>
        <a:xfrm>
          <a:off x="12547111" y="98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29452</xdr:rowOff>
    </xdr:from>
    <xdr:to>
      <xdr:col>85</xdr:col>
      <xdr:colOff>127000</xdr:colOff>
      <xdr:row>79</xdr:row>
      <xdr:rowOff>30104</xdr:rowOff>
    </xdr:to>
    <xdr:cxnSp macro="">
      <xdr:nvCxnSpPr>
        <xdr:cNvPr id="633" name="直線コネクタ 632"/>
        <xdr:cNvCxnSpPr/>
      </xdr:nvCxnSpPr>
      <xdr:spPr>
        <a:xfrm>
          <a:off x="15481300" y="1357400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29452</xdr:rowOff>
    </xdr:from>
    <xdr:to>
      <xdr:col>81</xdr:col>
      <xdr:colOff>50800</xdr:colOff>
      <xdr:row>79</xdr:row>
      <xdr:rowOff>35215</xdr:rowOff>
    </xdr:to>
    <xdr:cxnSp macro="">
      <xdr:nvCxnSpPr>
        <xdr:cNvPr id="636" name="直線コネクタ 635"/>
        <xdr:cNvCxnSpPr/>
      </xdr:nvCxnSpPr>
      <xdr:spPr>
        <a:xfrm flipV="1">
          <a:off x="14592300" y="13574002"/>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28699</xdr:rowOff>
    </xdr:from>
    <xdr:to>
      <xdr:col>76</xdr:col>
      <xdr:colOff>114300</xdr:colOff>
      <xdr:row>79</xdr:row>
      <xdr:rowOff>35215</xdr:rowOff>
    </xdr:to>
    <xdr:cxnSp macro="">
      <xdr:nvCxnSpPr>
        <xdr:cNvPr id="639" name="直線コネクタ 638"/>
        <xdr:cNvCxnSpPr/>
      </xdr:nvCxnSpPr>
      <xdr:spPr>
        <a:xfrm>
          <a:off x="13703300" y="1357324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28699</xdr:rowOff>
    </xdr:from>
    <xdr:to>
      <xdr:col>71</xdr:col>
      <xdr:colOff>177800</xdr:colOff>
      <xdr:row>79</xdr:row>
      <xdr:rowOff>33142</xdr:rowOff>
    </xdr:to>
    <xdr:cxnSp macro="">
      <xdr:nvCxnSpPr>
        <xdr:cNvPr id="642" name="直線コネクタ 641"/>
        <xdr:cNvCxnSpPr/>
      </xdr:nvCxnSpPr>
      <xdr:spPr>
        <a:xfrm flipV="1">
          <a:off x="12814300" y="13573249"/>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150754</xdr:rowOff>
    </xdr:from>
    <xdr:to>
      <xdr:col>85</xdr:col>
      <xdr:colOff>177800</xdr:colOff>
      <xdr:row>79</xdr:row>
      <xdr:rowOff>80904</xdr:rowOff>
    </xdr:to>
    <xdr:sp macro="" textlink="">
      <xdr:nvSpPr>
        <xdr:cNvPr id="652" name="楕円 651"/>
        <xdr:cNvSpPr/>
      </xdr:nvSpPr>
      <xdr:spPr>
        <a:xfrm>
          <a:off x="16268700" y="135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469744" cy="259045"/>
    <xdr:sp macro="" textlink="">
      <xdr:nvSpPr>
        <xdr:cNvPr id="653" name="災害復旧費該当値テキスト"/>
        <xdr:cNvSpPr txBox="1"/>
      </xdr:nvSpPr>
      <xdr:spPr>
        <a:xfrm>
          <a:off x="16370300" y="13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150102</xdr:rowOff>
    </xdr:from>
    <xdr:to>
      <xdr:col>81</xdr:col>
      <xdr:colOff>101600</xdr:colOff>
      <xdr:row>79</xdr:row>
      <xdr:rowOff>80252</xdr:rowOff>
    </xdr:to>
    <xdr:sp macro="" textlink="">
      <xdr:nvSpPr>
        <xdr:cNvPr id="654" name="楕円 653"/>
        <xdr:cNvSpPr/>
      </xdr:nvSpPr>
      <xdr:spPr>
        <a:xfrm>
          <a:off x="15430500" y="135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71379</xdr:rowOff>
    </xdr:from>
    <xdr:ext cx="469744" cy="259045"/>
    <xdr:sp macro="" textlink="">
      <xdr:nvSpPr>
        <xdr:cNvPr id="655" name="テキスト ボックス 654"/>
        <xdr:cNvSpPr txBox="1"/>
      </xdr:nvSpPr>
      <xdr:spPr>
        <a:xfrm>
          <a:off x="15246428" y="136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155865</xdr:rowOff>
    </xdr:from>
    <xdr:to>
      <xdr:col>76</xdr:col>
      <xdr:colOff>165100</xdr:colOff>
      <xdr:row>79</xdr:row>
      <xdr:rowOff>86015</xdr:rowOff>
    </xdr:to>
    <xdr:sp macro="" textlink="">
      <xdr:nvSpPr>
        <xdr:cNvPr id="656" name="楕円 655"/>
        <xdr:cNvSpPr/>
      </xdr:nvSpPr>
      <xdr:spPr>
        <a:xfrm>
          <a:off x="14541500" y="135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77142</xdr:rowOff>
    </xdr:from>
    <xdr:ext cx="469744" cy="259045"/>
    <xdr:sp macro="" textlink="">
      <xdr:nvSpPr>
        <xdr:cNvPr id="657" name="テキスト ボックス 656"/>
        <xdr:cNvSpPr txBox="1"/>
      </xdr:nvSpPr>
      <xdr:spPr>
        <a:xfrm>
          <a:off x="14357428" y="136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149349</xdr:rowOff>
    </xdr:from>
    <xdr:to>
      <xdr:col>72</xdr:col>
      <xdr:colOff>38100</xdr:colOff>
      <xdr:row>79</xdr:row>
      <xdr:rowOff>79499</xdr:rowOff>
    </xdr:to>
    <xdr:sp macro="" textlink="">
      <xdr:nvSpPr>
        <xdr:cNvPr id="658" name="楕円 657"/>
        <xdr:cNvSpPr/>
      </xdr:nvSpPr>
      <xdr:spPr>
        <a:xfrm>
          <a:off x="13652500" y="135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70626</xdr:rowOff>
    </xdr:from>
    <xdr:ext cx="469744" cy="259045"/>
    <xdr:sp macro="" textlink="">
      <xdr:nvSpPr>
        <xdr:cNvPr id="659" name="テキスト ボックス 658"/>
        <xdr:cNvSpPr txBox="1"/>
      </xdr:nvSpPr>
      <xdr:spPr>
        <a:xfrm>
          <a:off x="13468428" y="1361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153792</xdr:rowOff>
    </xdr:from>
    <xdr:to>
      <xdr:col>67</xdr:col>
      <xdr:colOff>101600</xdr:colOff>
      <xdr:row>79</xdr:row>
      <xdr:rowOff>83942</xdr:rowOff>
    </xdr:to>
    <xdr:sp macro="" textlink="">
      <xdr:nvSpPr>
        <xdr:cNvPr id="660" name="楕円 659"/>
        <xdr:cNvSpPr/>
      </xdr:nvSpPr>
      <xdr:spPr>
        <a:xfrm>
          <a:off x="12763500" y="13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75069</xdr:rowOff>
    </xdr:from>
    <xdr:ext cx="469744" cy="259045"/>
    <xdr:sp macro="" textlink="">
      <xdr:nvSpPr>
        <xdr:cNvPr id="661" name="テキスト ボックス 660"/>
        <xdr:cNvSpPr txBox="1"/>
      </xdr:nvSpPr>
      <xdr:spPr>
        <a:xfrm>
          <a:off x="12579428" y="136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111415</xdr:rowOff>
    </xdr:from>
    <xdr:to>
      <xdr:col>85</xdr:col>
      <xdr:colOff>127000</xdr:colOff>
      <xdr:row>93</xdr:row>
      <xdr:rowOff>42401</xdr:rowOff>
    </xdr:to>
    <xdr:cxnSp macro="">
      <xdr:nvCxnSpPr>
        <xdr:cNvPr id="690" name="直線コネクタ 689"/>
        <xdr:cNvCxnSpPr/>
      </xdr:nvCxnSpPr>
      <xdr:spPr>
        <a:xfrm flipV="1">
          <a:off x="15481300" y="15884815"/>
          <a:ext cx="8382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42401</xdr:rowOff>
    </xdr:from>
    <xdr:to>
      <xdr:col>81</xdr:col>
      <xdr:colOff>50800</xdr:colOff>
      <xdr:row>93</xdr:row>
      <xdr:rowOff>112709</xdr:rowOff>
    </xdr:to>
    <xdr:cxnSp macro="">
      <xdr:nvCxnSpPr>
        <xdr:cNvPr id="693" name="直線コネクタ 692"/>
        <xdr:cNvCxnSpPr/>
      </xdr:nvCxnSpPr>
      <xdr:spPr>
        <a:xfrm flipV="1">
          <a:off x="14592300" y="15987251"/>
          <a:ext cx="889000" cy="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71882</xdr:rowOff>
    </xdr:from>
    <xdr:to>
      <xdr:col>76</xdr:col>
      <xdr:colOff>114300</xdr:colOff>
      <xdr:row>93</xdr:row>
      <xdr:rowOff>112709</xdr:rowOff>
    </xdr:to>
    <xdr:cxnSp macro="">
      <xdr:nvCxnSpPr>
        <xdr:cNvPr id="696" name="直線コネクタ 695"/>
        <xdr:cNvCxnSpPr/>
      </xdr:nvCxnSpPr>
      <xdr:spPr>
        <a:xfrm>
          <a:off x="13703300" y="15502382"/>
          <a:ext cx="889000" cy="5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71882</xdr:rowOff>
    </xdr:from>
    <xdr:to>
      <xdr:col>71</xdr:col>
      <xdr:colOff>177800</xdr:colOff>
      <xdr:row>93</xdr:row>
      <xdr:rowOff>155527</xdr:rowOff>
    </xdr:to>
    <xdr:cxnSp macro="">
      <xdr:nvCxnSpPr>
        <xdr:cNvPr id="699" name="直線コネクタ 698"/>
        <xdr:cNvCxnSpPr/>
      </xdr:nvCxnSpPr>
      <xdr:spPr>
        <a:xfrm flipV="1">
          <a:off x="12814300" y="15502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60615</xdr:rowOff>
    </xdr:from>
    <xdr:to>
      <xdr:col>85</xdr:col>
      <xdr:colOff>177800</xdr:colOff>
      <xdr:row>92</xdr:row>
      <xdr:rowOff>162215</xdr:rowOff>
    </xdr:to>
    <xdr:sp macro="" textlink="">
      <xdr:nvSpPr>
        <xdr:cNvPr id="709" name="楕円 708"/>
        <xdr:cNvSpPr/>
      </xdr:nvSpPr>
      <xdr:spPr>
        <a:xfrm>
          <a:off x="16268700" y="158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83492</xdr:rowOff>
    </xdr:from>
    <xdr:ext cx="599010" cy="259045"/>
    <xdr:sp macro="" textlink="">
      <xdr:nvSpPr>
        <xdr:cNvPr id="710" name="公債費該当値テキスト"/>
        <xdr:cNvSpPr txBox="1"/>
      </xdr:nvSpPr>
      <xdr:spPr>
        <a:xfrm>
          <a:off x="16370300" y="1568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163051</xdr:rowOff>
    </xdr:from>
    <xdr:to>
      <xdr:col>81</xdr:col>
      <xdr:colOff>101600</xdr:colOff>
      <xdr:row>93</xdr:row>
      <xdr:rowOff>93201</xdr:rowOff>
    </xdr:to>
    <xdr:sp macro="" textlink="">
      <xdr:nvSpPr>
        <xdr:cNvPr id="711" name="楕円 710"/>
        <xdr:cNvSpPr/>
      </xdr:nvSpPr>
      <xdr:spPr>
        <a:xfrm>
          <a:off x="15430500" y="159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109728</xdr:rowOff>
    </xdr:from>
    <xdr:ext cx="599010" cy="259045"/>
    <xdr:sp macro="" textlink="">
      <xdr:nvSpPr>
        <xdr:cNvPr id="712" name="テキスト ボックス 711"/>
        <xdr:cNvSpPr txBox="1"/>
      </xdr:nvSpPr>
      <xdr:spPr>
        <a:xfrm>
          <a:off x="15181795" y="157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61909</xdr:rowOff>
    </xdr:from>
    <xdr:to>
      <xdr:col>76</xdr:col>
      <xdr:colOff>165100</xdr:colOff>
      <xdr:row>93</xdr:row>
      <xdr:rowOff>163509</xdr:rowOff>
    </xdr:to>
    <xdr:sp macro="" textlink="">
      <xdr:nvSpPr>
        <xdr:cNvPr id="713" name="楕円 712"/>
        <xdr:cNvSpPr/>
      </xdr:nvSpPr>
      <xdr:spPr>
        <a:xfrm>
          <a:off x="145415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8586</xdr:rowOff>
    </xdr:from>
    <xdr:ext cx="599010" cy="259045"/>
    <xdr:sp macro="" textlink="">
      <xdr:nvSpPr>
        <xdr:cNvPr id="714" name="テキスト ボックス 713"/>
        <xdr:cNvSpPr txBox="1"/>
      </xdr:nvSpPr>
      <xdr:spPr>
        <a:xfrm>
          <a:off x="14292795" y="157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21082</xdr:rowOff>
    </xdr:from>
    <xdr:to>
      <xdr:col>72</xdr:col>
      <xdr:colOff>38100</xdr:colOff>
      <xdr:row>90</xdr:row>
      <xdr:rowOff>122682</xdr:rowOff>
    </xdr:to>
    <xdr:sp macro="" textlink="">
      <xdr:nvSpPr>
        <xdr:cNvPr id="715" name="楕円 714"/>
        <xdr:cNvSpPr/>
      </xdr:nvSpPr>
      <xdr:spPr>
        <a:xfrm>
          <a:off x="13652500" y="15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139209</xdr:rowOff>
    </xdr:from>
    <xdr:ext cx="599010" cy="259045"/>
    <xdr:sp macro="" textlink="">
      <xdr:nvSpPr>
        <xdr:cNvPr id="716" name="テキスト ボックス 715"/>
        <xdr:cNvSpPr txBox="1"/>
      </xdr:nvSpPr>
      <xdr:spPr>
        <a:xfrm>
          <a:off x="13403795" y="152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104727</xdr:rowOff>
    </xdr:from>
    <xdr:to>
      <xdr:col>67</xdr:col>
      <xdr:colOff>101600</xdr:colOff>
      <xdr:row>94</xdr:row>
      <xdr:rowOff>34877</xdr:rowOff>
    </xdr:to>
    <xdr:sp macro="" textlink="">
      <xdr:nvSpPr>
        <xdr:cNvPr id="717" name="楕円 716"/>
        <xdr:cNvSpPr/>
      </xdr:nvSpPr>
      <xdr:spPr>
        <a:xfrm>
          <a:off x="12763500" y="16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51404</xdr:rowOff>
    </xdr:from>
    <xdr:ext cx="599010" cy="259045"/>
    <xdr:sp macro="" textlink="">
      <xdr:nvSpPr>
        <xdr:cNvPr id="718" name="テキスト ボックス 717"/>
        <xdr:cNvSpPr txBox="1"/>
      </xdr:nvSpPr>
      <xdr:spPr>
        <a:xfrm>
          <a:off x="12514795" y="158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「民生費」は特別定額給付金の支給によるもの、「商工費」は商工・観光部門ともに経済支援交付金の支給、内需喚起のためのプレミアム付き商品券・食事券の発行によるもの、「教育費」は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かかる整備事業費や教育ローン利子補給の補助金新設によって昨年度よりも増となっている。一方で、「議会費」については、コロナ禍における対応として、議員報酬の一律カットを実施したことによるもの、「衛生費」については、乳幼児及び小中学生医療のコロナ禍における受診控えの影響などがあり減となっているが、保健衛生部門だけで見ると、コロナ対応に係る感染症対策経費が増え、全体としては昨年より増となっている。令和２年度は、全体的に新型コロナウイルス感染症対策の関係により数値が変動している。そのため、一時的な増減が多くみられるところだが、コロナの影響に限らず、今後も経費を抑えた状態が維持できる部分に対しては継続していきたい。また、「公債費」については、住民一人当たりで</a:t>
          </a:r>
          <a:r>
            <a:rPr kumimoji="1" lang="en-US" altLang="ja-JP" sz="1300">
              <a:latin typeface="ＭＳ Ｐゴシック" panose="020B0600070205080204" pitchFamily="50" charset="-128"/>
              <a:ea typeface="ＭＳ Ｐゴシック" panose="020B0600070205080204" pitchFamily="50" charset="-128"/>
            </a:rPr>
            <a:t>148,712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円となっており、依然として類似団体と平均よりも高い数値となっているため、繰上償還の検討など、事業の精査をしながら健全な財政運営を行っていきたい。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昨年度に引き続き、「財政調整基金」の取り崩しを行わず、歳計剰余金の積立を行ったことなどにより増となっている。実質収支額については、コロナ施策による事業の拡大、交付金の充実もあり昨年と比べて増となっている。一方で、実質単年度収支については、大型事業の終了により予算の縮小期に突入したこと、基金の取崩状況などによって、昨年と比べ低い数値となっている。今後、合併支援措置の縮減による歳入の減などが見込まれるため、「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年度まで「国民健康保険事業特別会計」が赤字決算となっていたが、黒字となり改善している。</a:t>
          </a:r>
        </a:p>
        <a:p>
          <a:r>
            <a:rPr kumimoji="1" lang="ja-JP" altLang="en-US" sz="1400">
              <a:latin typeface="ＭＳ ゴシック" pitchFamily="49" charset="-128"/>
              <a:ea typeface="ＭＳ ゴシック" pitchFamily="49" charset="-128"/>
            </a:rPr>
            <a:t>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年度より国保制度が改革され新制度に移行し、県全体で医療給付費をまかなうことで各市町村での経費が調整されたことが大きな要因であると考えられる。</a:t>
          </a:r>
        </a:p>
        <a:p>
          <a:r>
            <a:rPr kumimoji="1" lang="ja-JP" altLang="en-US" sz="1400">
              <a:latin typeface="ＭＳ ゴシック" pitchFamily="49" charset="-128"/>
              <a:ea typeface="ＭＳ ゴシック" pitchFamily="49" charset="-128"/>
            </a:rPr>
            <a:t>しかしながら、一般会計からの繰出金は依然として続いており、累積赤字は解消されたが、会計単体では赤字解消には至っていないため、その解消は喫緊の課題である。</a:t>
          </a:r>
        </a:p>
        <a:p>
          <a:r>
            <a:rPr kumimoji="1" lang="ja-JP" altLang="en-US" sz="1400">
              <a:latin typeface="ＭＳ ゴシック" pitchFamily="49" charset="-128"/>
              <a:ea typeface="ＭＳ ゴシック" pitchFamily="49" charset="-128"/>
            </a:rPr>
            <a:t>解消に向けて、保険税率の改正が必要となるが、その他の税率が近年で向上したため、保険税率については引き続き今後の検討事項となっている。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4179;&#25104;31&#24180;&#24230;(&#36001;&#21209;&#20418;)/01.KC%20&#36001;&#25919;/&#36001;&#21209;&#20418;/&#9734;R3/&#12381;&#12398;&#20182;/0228_&#20196;&#21644;&#65298;&#24180;&#24230;&#36001;&#25919;&#29366;&#27841;&#36039;&#26009;&#38598;&#12398;&#20316;&#25104;&#31561;&#12395;&#12388;&#12356;&#12390;/&#25552;&#20986;&#20998;/0329&#20462;&#27491;&#12304;&#36001;&#25919;&#29366;&#27841;&#36039;&#26009;&#38598;&#12305;_394289_&#40658;&#28526;&#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333175</v>
          </cell>
          <cell r="F3">
            <v>107537</v>
          </cell>
        </row>
        <row r="5">
          <cell r="A5" t="str">
            <v xml:space="preserve"> H29</v>
          </cell>
          <cell r="D5">
            <v>354032</v>
          </cell>
          <cell r="F5">
            <v>113913</v>
          </cell>
        </row>
        <row r="7">
          <cell r="A7" t="str">
            <v xml:space="preserve"> H30</v>
          </cell>
          <cell r="D7">
            <v>148227</v>
          </cell>
          <cell r="F7">
            <v>115050</v>
          </cell>
        </row>
        <row r="9">
          <cell r="A9" t="str">
            <v xml:space="preserve"> R01</v>
          </cell>
          <cell r="D9">
            <v>143915</v>
          </cell>
          <cell r="F9">
            <v>118252</v>
          </cell>
        </row>
        <row r="11">
          <cell r="A11" t="str">
            <v xml:space="preserve"> R02</v>
          </cell>
          <cell r="D11">
            <v>143696</v>
          </cell>
          <cell r="F11">
            <v>120302</v>
          </cell>
        </row>
        <row r="18">
          <cell r="B18" t="str">
            <v>H28</v>
          </cell>
          <cell r="C18" t="str">
            <v>H29</v>
          </cell>
          <cell r="D18" t="str">
            <v>H30</v>
          </cell>
          <cell r="E18" t="str">
            <v>R01</v>
          </cell>
          <cell r="F18" t="str">
            <v>R02</v>
          </cell>
        </row>
        <row r="19">
          <cell r="A19" t="str">
            <v>実質収支額</v>
          </cell>
          <cell r="B19">
            <v>2.8</v>
          </cell>
          <cell r="C19">
            <v>2.2200000000000002</v>
          </cell>
          <cell r="D19">
            <v>0.89</v>
          </cell>
          <cell r="E19">
            <v>3.58</v>
          </cell>
          <cell r="F19">
            <v>4.7300000000000004</v>
          </cell>
        </row>
        <row r="20">
          <cell r="A20" t="str">
            <v>財政調整基金残高</v>
          </cell>
          <cell r="B20">
            <v>25.34</v>
          </cell>
          <cell r="C20">
            <v>16.7</v>
          </cell>
          <cell r="D20">
            <v>16.96</v>
          </cell>
          <cell r="E20">
            <v>17.34</v>
          </cell>
          <cell r="F20">
            <v>18.920000000000002</v>
          </cell>
        </row>
        <row r="21">
          <cell r="A21" t="str">
            <v>実質単年度収支</v>
          </cell>
          <cell r="B21">
            <v>-3.01</v>
          </cell>
          <cell r="C21">
            <v>9.9</v>
          </cell>
          <cell r="D21">
            <v>-1.32</v>
          </cell>
          <cell r="E21">
            <v>2.73</v>
          </cell>
          <cell r="F21">
            <v>1.42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0.01</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黒潮町農業集落排水事業特別会計</v>
          </cell>
          <cell r="B29" t="e">
            <v>#N/A</v>
          </cell>
          <cell r="C29">
            <v>0.01</v>
          </cell>
          <cell r="D29" t="e">
            <v>#N/A</v>
          </cell>
          <cell r="E29">
            <v>0.01</v>
          </cell>
          <cell r="F29" t="e">
            <v>#N/A</v>
          </cell>
          <cell r="G29">
            <v>0.01</v>
          </cell>
          <cell r="H29" t="e">
            <v>#N/A</v>
          </cell>
          <cell r="I29">
            <v>0.01</v>
          </cell>
          <cell r="J29" t="e">
            <v>#N/A</v>
          </cell>
          <cell r="K29">
            <v>0</v>
          </cell>
        </row>
        <row r="30">
          <cell r="A30" t="str">
            <v>黒潮町国民健康保険事業特別会計</v>
          </cell>
          <cell r="B30">
            <v>2.09</v>
          </cell>
          <cell r="C30" t="e">
            <v>#N/A</v>
          </cell>
          <cell r="D30">
            <v>0.35</v>
          </cell>
          <cell r="E30" t="e">
            <v>#N/A</v>
          </cell>
          <cell r="F30" t="e">
            <v>#N/A</v>
          </cell>
          <cell r="G30">
            <v>0.59</v>
          </cell>
          <cell r="H30" t="e">
            <v>#N/A</v>
          </cell>
          <cell r="I30">
            <v>1.06</v>
          </cell>
          <cell r="J30" t="e">
            <v>#N/A</v>
          </cell>
          <cell r="K30">
            <v>0.04</v>
          </cell>
        </row>
        <row r="31">
          <cell r="A31" t="str">
            <v>黒潮町後期高齢者医療保険事業特別会計</v>
          </cell>
          <cell r="B31" t="e">
            <v>#N/A</v>
          </cell>
          <cell r="C31">
            <v>0.12</v>
          </cell>
          <cell r="D31" t="e">
            <v>#N/A</v>
          </cell>
          <cell r="E31">
            <v>0.11</v>
          </cell>
          <cell r="F31" t="e">
            <v>#N/A</v>
          </cell>
          <cell r="G31">
            <v>0.1</v>
          </cell>
          <cell r="H31" t="e">
            <v>#N/A</v>
          </cell>
          <cell r="I31">
            <v>0.1</v>
          </cell>
          <cell r="J31" t="e">
            <v>#N/A</v>
          </cell>
          <cell r="K31">
            <v>0.06</v>
          </cell>
        </row>
        <row r="32">
          <cell r="A32" t="str">
            <v>黒潮町住宅新築資金等貸付事業特別会計</v>
          </cell>
          <cell r="B32" t="e">
            <v>#N/A</v>
          </cell>
          <cell r="C32">
            <v>0.01</v>
          </cell>
          <cell r="D32" t="e">
            <v>#N/A</v>
          </cell>
          <cell r="E32">
            <v>0.06</v>
          </cell>
          <cell r="F32" t="e">
            <v>#N/A</v>
          </cell>
          <cell r="G32">
            <v>0.08</v>
          </cell>
          <cell r="H32" t="e">
            <v>#N/A</v>
          </cell>
          <cell r="I32">
            <v>0.08</v>
          </cell>
          <cell r="J32" t="e">
            <v>#N/A</v>
          </cell>
          <cell r="K32">
            <v>0.09</v>
          </cell>
        </row>
        <row r="33">
          <cell r="A33" t="str">
            <v>黒潮町宮川奨学資金特別会計</v>
          </cell>
          <cell r="B33" t="e">
            <v>#N/A</v>
          </cell>
          <cell r="C33">
            <v>0</v>
          </cell>
          <cell r="D33" t="e">
            <v>#N/A</v>
          </cell>
          <cell r="E33">
            <v>0.06</v>
          </cell>
          <cell r="F33" t="e">
            <v>#N/A</v>
          </cell>
          <cell r="G33">
            <v>0.26</v>
          </cell>
          <cell r="H33" t="e">
            <v>#N/A</v>
          </cell>
          <cell r="I33">
            <v>0.04</v>
          </cell>
          <cell r="J33" t="e">
            <v>#N/A</v>
          </cell>
          <cell r="K33">
            <v>0.13</v>
          </cell>
        </row>
        <row r="34">
          <cell r="A34" t="str">
            <v>黒潮町介護保険事業特別会計</v>
          </cell>
          <cell r="B34" t="e">
            <v>#N/A</v>
          </cell>
          <cell r="C34">
            <v>1.69</v>
          </cell>
          <cell r="D34" t="e">
            <v>#N/A</v>
          </cell>
          <cell r="E34">
            <v>1.29</v>
          </cell>
          <cell r="F34" t="e">
            <v>#N/A</v>
          </cell>
          <cell r="G34">
            <v>1.35</v>
          </cell>
          <cell r="H34" t="e">
            <v>#N/A</v>
          </cell>
          <cell r="I34">
            <v>0.54</v>
          </cell>
          <cell r="J34" t="e">
            <v>#N/A</v>
          </cell>
          <cell r="K34">
            <v>0.3</v>
          </cell>
        </row>
        <row r="35">
          <cell r="A35" t="str">
            <v>一般会計</v>
          </cell>
          <cell r="B35" t="e">
            <v>#N/A</v>
          </cell>
          <cell r="C35">
            <v>2.78</v>
          </cell>
          <cell r="D35" t="e">
            <v>#N/A</v>
          </cell>
          <cell r="E35">
            <v>2.09</v>
          </cell>
          <cell r="F35" t="e">
            <v>#N/A</v>
          </cell>
          <cell r="G35">
            <v>0.54</v>
          </cell>
          <cell r="H35" t="e">
            <v>#N/A</v>
          </cell>
          <cell r="I35">
            <v>3.44</v>
          </cell>
          <cell r="J35" t="e">
            <v>#N/A</v>
          </cell>
          <cell r="K35">
            <v>4.5</v>
          </cell>
        </row>
        <row r="36">
          <cell r="A36" t="str">
            <v>黒潮町水道事業特別会計</v>
          </cell>
          <cell r="B36" t="e">
            <v>#N/A</v>
          </cell>
          <cell r="C36">
            <v>6.78</v>
          </cell>
          <cell r="D36" t="e">
            <v>#N/A</v>
          </cell>
          <cell r="E36">
            <v>6.37</v>
          </cell>
          <cell r="F36" t="e">
            <v>#N/A</v>
          </cell>
          <cell r="G36">
            <v>6.33</v>
          </cell>
          <cell r="H36" t="e">
            <v>#N/A</v>
          </cell>
          <cell r="I36">
            <v>6.47</v>
          </cell>
          <cell r="J36" t="e">
            <v>#N/A</v>
          </cell>
          <cell r="K36">
            <v>5.8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1229</v>
          </cell>
          <cell r="G42">
            <v>1199</v>
          </cell>
          <cell r="J42">
            <v>1197</v>
          </cell>
          <cell r="M42">
            <v>1198</v>
          </cell>
          <cell r="P42">
            <v>1301</v>
          </cell>
        </row>
        <row r="43">
          <cell r="A43" t="str">
            <v>一時借入金の利子</v>
          </cell>
          <cell r="B43">
            <v>1</v>
          </cell>
          <cell r="E43">
            <v>0</v>
          </cell>
          <cell r="H43">
            <v>0</v>
          </cell>
          <cell r="K43">
            <v>0</v>
          </cell>
          <cell r="N43" t="str">
            <v>-</v>
          </cell>
        </row>
        <row r="44">
          <cell r="A44" t="str">
            <v>債務負担行為に基づく支出額</v>
          </cell>
          <cell r="B44" t="str">
            <v>-</v>
          </cell>
          <cell r="E44">
            <v>2</v>
          </cell>
          <cell r="H44" t="str">
            <v>-</v>
          </cell>
          <cell r="K44" t="str">
            <v>-</v>
          </cell>
          <cell r="N44" t="str">
            <v>-</v>
          </cell>
        </row>
        <row r="45">
          <cell r="A45" t="str">
            <v>組合等が起こした地方債の元利償還金に対する負担金等</v>
          </cell>
          <cell r="B45">
            <v>57</v>
          </cell>
          <cell r="E45">
            <v>47</v>
          </cell>
          <cell r="H45">
            <v>24</v>
          </cell>
          <cell r="K45">
            <v>24</v>
          </cell>
          <cell r="N45">
            <v>23</v>
          </cell>
        </row>
        <row r="46">
          <cell r="A46" t="str">
            <v>公営企業債の元利償還金に対する繰入金</v>
          </cell>
          <cell r="B46">
            <v>61</v>
          </cell>
          <cell r="E46">
            <v>62</v>
          </cell>
          <cell r="H46">
            <v>62</v>
          </cell>
          <cell r="K46">
            <v>61</v>
          </cell>
          <cell r="N46">
            <v>62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1398</v>
          </cell>
          <cell r="E49">
            <v>1285</v>
          </cell>
          <cell r="H49">
            <v>1418</v>
          </cell>
          <cell r="K49">
            <v>1496</v>
          </cell>
          <cell r="N49">
            <v>1615</v>
          </cell>
        </row>
        <row r="50">
          <cell r="A50" t="str">
            <v>実質公債費比率の分子</v>
          </cell>
          <cell r="B50" t="e">
            <v>#N/A</v>
          </cell>
          <cell r="C50">
            <v>288</v>
          </cell>
          <cell r="D50" t="e">
            <v>#N/A</v>
          </cell>
          <cell r="E50" t="e">
            <v>#N/A</v>
          </cell>
          <cell r="F50">
            <v>197</v>
          </cell>
          <cell r="G50" t="e">
            <v>#N/A</v>
          </cell>
          <cell r="H50" t="e">
            <v>#N/A</v>
          </cell>
          <cell r="I50">
            <v>307</v>
          </cell>
          <cell r="J50" t="e">
            <v>#N/A</v>
          </cell>
          <cell r="K50" t="e">
            <v>#N/A</v>
          </cell>
          <cell r="L50">
            <v>383</v>
          </cell>
          <cell r="M50" t="e">
            <v>#N/A</v>
          </cell>
          <cell r="N50" t="e">
            <v>#N/A</v>
          </cell>
          <cell r="O50">
            <v>399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11548</v>
          </cell>
          <cell r="G56">
            <v>12448</v>
          </cell>
          <cell r="J56">
            <v>12004</v>
          </cell>
          <cell r="M56">
            <v>11503</v>
          </cell>
          <cell r="P56">
            <v>10922</v>
          </cell>
        </row>
        <row r="57">
          <cell r="A57" t="str">
            <v>充当可能特定歳入</v>
          </cell>
          <cell r="D57">
            <v>148</v>
          </cell>
          <cell r="G57">
            <v>116</v>
          </cell>
          <cell r="J57">
            <v>88</v>
          </cell>
          <cell r="M57">
            <v>55</v>
          </cell>
          <cell r="P57">
            <v>34</v>
          </cell>
        </row>
        <row r="58">
          <cell r="A58" t="str">
            <v>充当可能基金</v>
          </cell>
          <cell r="D58">
            <v>5003</v>
          </cell>
          <cell r="G58">
            <v>4392</v>
          </cell>
          <cell r="J58">
            <v>4572</v>
          </cell>
          <cell r="M58">
            <v>4323</v>
          </cell>
          <cell r="P58">
            <v>4268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36</v>
          </cell>
          <cell r="H61" t="str">
            <v>-</v>
          </cell>
          <cell r="K61" t="str">
            <v>-</v>
          </cell>
          <cell r="N61" t="str">
            <v>-</v>
          </cell>
        </row>
        <row r="62">
          <cell r="A62" t="str">
            <v>退職手当負担見込額</v>
          </cell>
          <cell r="B62">
            <v>1514</v>
          </cell>
          <cell r="E62">
            <v>1517</v>
          </cell>
          <cell r="H62">
            <v>1407</v>
          </cell>
          <cell r="K62">
            <v>1332</v>
          </cell>
          <cell r="N62">
            <v>1263</v>
          </cell>
        </row>
        <row r="63">
          <cell r="A63" t="str">
            <v>組合等負担等見込額</v>
          </cell>
          <cell r="B63">
            <v>236</v>
          </cell>
          <cell r="E63">
            <v>199</v>
          </cell>
          <cell r="H63">
            <v>183</v>
          </cell>
          <cell r="K63">
            <v>161</v>
          </cell>
          <cell r="N63">
            <v>137</v>
          </cell>
        </row>
        <row r="64">
          <cell r="A64" t="str">
            <v>公営企業債等繰入見込額</v>
          </cell>
          <cell r="B64">
            <v>770</v>
          </cell>
          <cell r="E64">
            <v>755</v>
          </cell>
          <cell r="H64">
            <v>731</v>
          </cell>
          <cell r="K64">
            <v>695</v>
          </cell>
          <cell r="N64">
            <v>652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13555</v>
          </cell>
          <cell r="E66">
            <v>14022</v>
          </cell>
          <cell r="H66">
            <v>13717</v>
          </cell>
          <cell r="K66">
            <v>13021</v>
          </cell>
          <cell r="N66">
            <v>12197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849</v>
          </cell>
          <cell r="C72">
            <v>866</v>
          </cell>
          <cell r="D72">
            <v>1017</v>
          </cell>
        </row>
        <row r="73">
          <cell r="A73" t="str">
            <v>減債基金</v>
          </cell>
          <cell r="B73">
            <v>751</v>
          </cell>
          <cell r="C73">
            <v>552</v>
          </cell>
          <cell r="D73">
            <v>433</v>
          </cell>
        </row>
        <row r="74">
          <cell r="A74" t="str">
            <v>その他特定目的基金</v>
          </cell>
          <cell r="B74">
            <v>3757</v>
          </cell>
          <cell r="C74">
            <v>3617</v>
          </cell>
          <cell r="D74">
            <v>3469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T7" sqref="CT7:DA7"/>
    </sheetView>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11713994</v>
      </c>
      <c r="BO4" s="95"/>
      <c r="BP4" s="95"/>
      <c r="BQ4" s="95"/>
      <c r="BR4" s="95"/>
      <c r="BS4" s="95"/>
      <c r="BT4" s="95"/>
      <c r="BU4" s="96"/>
      <c r="BV4" s="94">
        <v>9689041</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4.7</v>
      </c>
      <c r="CU4" s="101"/>
      <c r="CV4" s="101"/>
      <c r="CW4" s="101"/>
      <c r="CX4" s="101"/>
      <c r="CY4" s="101"/>
      <c r="CZ4" s="101"/>
      <c r="DA4" s="102"/>
      <c r="DB4" s="100">
        <v>3.6</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35</v>
      </c>
      <c r="AV5" s="112"/>
      <c r="AW5" s="112"/>
      <c r="AX5" s="112"/>
      <c r="AY5" s="113" t="s">
        <v>36</v>
      </c>
      <c r="AZ5" s="114"/>
      <c r="BA5" s="114"/>
      <c r="BB5" s="114"/>
      <c r="BC5" s="114"/>
      <c r="BD5" s="114"/>
      <c r="BE5" s="114"/>
      <c r="BF5" s="114"/>
      <c r="BG5" s="114"/>
      <c r="BH5" s="114"/>
      <c r="BI5" s="114"/>
      <c r="BJ5" s="114"/>
      <c r="BK5" s="114"/>
      <c r="BL5" s="114"/>
      <c r="BM5" s="115"/>
      <c r="BN5" s="116">
        <v>11283628</v>
      </c>
      <c r="BO5" s="117"/>
      <c r="BP5" s="117"/>
      <c r="BQ5" s="117"/>
      <c r="BR5" s="117"/>
      <c r="BS5" s="117"/>
      <c r="BT5" s="117"/>
      <c r="BU5" s="118"/>
      <c r="BV5" s="116">
        <v>9491918</v>
      </c>
      <c r="BW5" s="117"/>
      <c r="BX5" s="117"/>
      <c r="BY5" s="117"/>
      <c r="BZ5" s="117"/>
      <c r="CA5" s="117"/>
      <c r="CB5" s="117"/>
      <c r="CC5" s="118"/>
      <c r="CD5" s="119" t="s">
        <v>37</v>
      </c>
      <c r="CE5" s="120"/>
      <c r="CF5" s="120"/>
      <c r="CG5" s="120"/>
      <c r="CH5" s="120"/>
      <c r="CI5" s="120"/>
      <c r="CJ5" s="120"/>
      <c r="CK5" s="120"/>
      <c r="CL5" s="120"/>
      <c r="CM5" s="120"/>
      <c r="CN5" s="120"/>
      <c r="CO5" s="120"/>
      <c r="CP5" s="120"/>
      <c r="CQ5" s="120"/>
      <c r="CR5" s="120"/>
      <c r="CS5" s="121"/>
      <c r="CT5" s="122">
        <v>97.1</v>
      </c>
      <c r="CU5" s="123"/>
      <c r="CV5" s="123"/>
      <c r="CW5" s="123"/>
      <c r="CX5" s="123"/>
      <c r="CY5" s="123"/>
      <c r="CZ5" s="123"/>
      <c r="DA5" s="124"/>
      <c r="DB5" s="122">
        <v>99.9</v>
      </c>
      <c r="DC5" s="123"/>
      <c r="DD5" s="123"/>
      <c r="DE5" s="123"/>
      <c r="DF5" s="123"/>
      <c r="DG5" s="123"/>
      <c r="DH5" s="123"/>
      <c r="DI5" s="124"/>
      <c r="DJ5" s="63"/>
      <c r="DK5" s="63"/>
      <c r="DL5" s="63"/>
      <c r="DM5" s="63"/>
      <c r="DN5" s="63"/>
      <c r="DO5" s="63"/>
    </row>
    <row r="6" spans="1:119" ht="18.75" customHeight="1" x14ac:dyDescent="0.15">
      <c r="A6" s="65"/>
      <c r="B6" s="125" t="s">
        <v>38</v>
      </c>
      <c r="C6" s="126"/>
      <c r="D6" s="126"/>
      <c r="E6" s="127"/>
      <c r="F6" s="127"/>
      <c r="G6" s="127"/>
      <c r="H6" s="127"/>
      <c r="I6" s="127"/>
      <c r="J6" s="127"/>
      <c r="K6" s="127"/>
      <c r="L6" s="127" t="s">
        <v>39</v>
      </c>
      <c r="M6" s="127"/>
      <c r="N6" s="127"/>
      <c r="O6" s="127"/>
      <c r="P6" s="127"/>
      <c r="Q6" s="127"/>
      <c r="R6" s="128"/>
      <c r="S6" s="128"/>
      <c r="T6" s="128"/>
      <c r="U6" s="128"/>
      <c r="V6" s="129"/>
      <c r="W6" s="130" t="s">
        <v>40</v>
      </c>
      <c r="X6" s="131"/>
      <c r="Y6" s="131"/>
      <c r="Z6" s="131"/>
      <c r="AA6" s="131"/>
      <c r="AB6" s="126"/>
      <c r="AC6" s="132" t="s">
        <v>41</v>
      </c>
      <c r="AD6" s="133"/>
      <c r="AE6" s="133"/>
      <c r="AF6" s="133"/>
      <c r="AG6" s="133"/>
      <c r="AH6" s="133"/>
      <c r="AI6" s="133"/>
      <c r="AJ6" s="133"/>
      <c r="AK6" s="133"/>
      <c r="AL6" s="134"/>
      <c r="AM6" s="108" t="s">
        <v>42</v>
      </c>
      <c r="AN6" s="109"/>
      <c r="AO6" s="109"/>
      <c r="AP6" s="109"/>
      <c r="AQ6" s="109"/>
      <c r="AR6" s="109"/>
      <c r="AS6" s="109"/>
      <c r="AT6" s="110"/>
      <c r="AU6" s="111" t="s">
        <v>34</v>
      </c>
      <c r="AV6" s="112"/>
      <c r="AW6" s="112"/>
      <c r="AX6" s="112"/>
      <c r="AY6" s="113" t="s">
        <v>43</v>
      </c>
      <c r="AZ6" s="114"/>
      <c r="BA6" s="114"/>
      <c r="BB6" s="114"/>
      <c r="BC6" s="114"/>
      <c r="BD6" s="114"/>
      <c r="BE6" s="114"/>
      <c r="BF6" s="114"/>
      <c r="BG6" s="114"/>
      <c r="BH6" s="114"/>
      <c r="BI6" s="114"/>
      <c r="BJ6" s="114"/>
      <c r="BK6" s="114"/>
      <c r="BL6" s="114"/>
      <c r="BM6" s="115"/>
      <c r="BN6" s="116">
        <v>430366</v>
      </c>
      <c r="BO6" s="117"/>
      <c r="BP6" s="117"/>
      <c r="BQ6" s="117"/>
      <c r="BR6" s="117"/>
      <c r="BS6" s="117"/>
      <c r="BT6" s="117"/>
      <c r="BU6" s="118"/>
      <c r="BV6" s="116">
        <v>197123</v>
      </c>
      <c r="BW6" s="117"/>
      <c r="BX6" s="117"/>
      <c r="BY6" s="117"/>
      <c r="BZ6" s="117"/>
      <c r="CA6" s="117"/>
      <c r="CB6" s="117"/>
      <c r="CC6" s="118"/>
      <c r="CD6" s="119" t="s">
        <v>44</v>
      </c>
      <c r="CE6" s="120"/>
      <c r="CF6" s="120"/>
      <c r="CG6" s="120"/>
      <c r="CH6" s="120"/>
      <c r="CI6" s="120"/>
      <c r="CJ6" s="120"/>
      <c r="CK6" s="120"/>
      <c r="CL6" s="120"/>
      <c r="CM6" s="120"/>
      <c r="CN6" s="120"/>
      <c r="CO6" s="120"/>
      <c r="CP6" s="120"/>
      <c r="CQ6" s="120"/>
      <c r="CR6" s="120"/>
      <c r="CS6" s="121"/>
      <c r="CT6" s="135">
        <v>99.9</v>
      </c>
      <c r="CU6" s="136"/>
      <c r="CV6" s="136"/>
      <c r="CW6" s="136"/>
      <c r="CX6" s="136"/>
      <c r="CY6" s="136"/>
      <c r="CZ6" s="136"/>
      <c r="DA6" s="137"/>
      <c r="DB6" s="135">
        <v>102.9</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45</v>
      </c>
      <c r="AN7" s="109"/>
      <c r="AO7" s="109"/>
      <c r="AP7" s="109"/>
      <c r="AQ7" s="109"/>
      <c r="AR7" s="109"/>
      <c r="AS7" s="109"/>
      <c r="AT7" s="110"/>
      <c r="AU7" s="111" t="s">
        <v>46</v>
      </c>
      <c r="AV7" s="112"/>
      <c r="AW7" s="112"/>
      <c r="AX7" s="112"/>
      <c r="AY7" s="113" t="s">
        <v>47</v>
      </c>
      <c r="AZ7" s="114"/>
      <c r="BA7" s="114"/>
      <c r="BB7" s="114"/>
      <c r="BC7" s="114"/>
      <c r="BD7" s="114"/>
      <c r="BE7" s="114"/>
      <c r="BF7" s="114"/>
      <c r="BG7" s="114"/>
      <c r="BH7" s="114"/>
      <c r="BI7" s="114"/>
      <c r="BJ7" s="114"/>
      <c r="BK7" s="114"/>
      <c r="BL7" s="114"/>
      <c r="BM7" s="115"/>
      <c r="BN7" s="116">
        <v>176341</v>
      </c>
      <c r="BO7" s="117"/>
      <c r="BP7" s="117"/>
      <c r="BQ7" s="117"/>
      <c r="BR7" s="117"/>
      <c r="BS7" s="117"/>
      <c r="BT7" s="117"/>
      <c r="BU7" s="118"/>
      <c r="BV7" s="116">
        <v>18275</v>
      </c>
      <c r="BW7" s="117"/>
      <c r="BX7" s="117"/>
      <c r="BY7" s="117"/>
      <c r="BZ7" s="117"/>
      <c r="CA7" s="117"/>
      <c r="CB7" s="117"/>
      <c r="CC7" s="118"/>
      <c r="CD7" s="119" t="s">
        <v>48</v>
      </c>
      <c r="CE7" s="120"/>
      <c r="CF7" s="120"/>
      <c r="CG7" s="120"/>
      <c r="CH7" s="120"/>
      <c r="CI7" s="120"/>
      <c r="CJ7" s="120"/>
      <c r="CK7" s="120"/>
      <c r="CL7" s="120"/>
      <c r="CM7" s="120"/>
      <c r="CN7" s="120"/>
      <c r="CO7" s="120"/>
      <c r="CP7" s="120"/>
      <c r="CQ7" s="120"/>
      <c r="CR7" s="120"/>
      <c r="CS7" s="121"/>
      <c r="CT7" s="116">
        <v>5374664</v>
      </c>
      <c r="CU7" s="117"/>
      <c r="CV7" s="117"/>
      <c r="CW7" s="117"/>
      <c r="CX7" s="117"/>
      <c r="CY7" s="117"/>
      <c r="CZ7" s="117"/>
      <c r="DA7" s="118"/>
      <c r="DB7" s="116">
        <v>4993854</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49</v>
      </c>
      <c r="AN8" s="109"/>
      <c r="AO8" s="109"/>
      <c r="AP8" s="109"/>
      <c r="AQ8" s="109"/>
      <c r="AR8" s="109"/>
      <c r="AS8" s="109"/>
      <c r="AT8" s="110"/>
      <c r="AU8" s="111" t="s">
        <v>34</v>
      </c>
      <c r="AV8" s="112"/>
      <c r="AW8" s="112"/>
      <c r="AX8" s="112"/>
      <c r="AY8" s="113" t="s">
        <v>50</v>
      </c>
      <c r="AZ8" s="114"/>
      <c r="BA8" s="114"/>
      <c r="BB8" s="114"/>
      <c r="BC8" s="114"/>
      <c r="BD8" s="114"/>
      <c r="BE8" s="114"/>
      <c r="BF8" s="114"/>
      <c r="BG8" s="114"/>
      <c r="BH8" s="114"/>
      <c r="BI8" s="114"/>
      <c r="BJ8" s="114"/>
      <c r="BK8" s="114"/>
      <c r="BL8" s="114"/>
      <c r="BM8" s="115"/>
      <c r="BN8" s="116">
        <v>254025</v>
      </c>
      <c r="BO8" s="117"/>
      <c r="BP8" s="117"/>
      <c r="BQ8" s="117"/>
      <c r="BR8" s="117"/>
      <c r="BS8" s="117"/>
      <c r="BT8" s="117"/>
      <c r="BU8" s="118"/>
      <c r="BV8" s="116">
        <v>178848</v>
      </c>
      <c r="BW8" s="117"/>
      <c r="BX8" s="117"/>
      <c r="BY8" s="117"/>
      <c r="BZ8" s="117"/>
      <c r="CA8" s="117"/>
      <c r="CB8" s="117"/>
      <c r="CC8" s="118"/>
      <c r="CD8" s="119" t="s">
        <v>51</v>
      </c>
      <c r="CE8" s="120"/>
      <c r="CF8" s="120"/>
      <c r="CG8" s="120"/>
      <c r="CH8" s="120"/>
      <c r="CI8" s="120"/>
      <c r="CJ8" s="120"/>
      <c r="CK8" s="120"/>
      <c r="CL8" s="120"/>
      <c r="CM8" s="120"/>
      <c r="CN8" s="120"/>
      <c r="CO8" s="120"/>
      <c r="CP8" s="120"/>
      <c r="CQ8" s="120"/>
      <c r="CR8" s="120"/>
      <c r="CS8" s="121"/>
      <c r="CT8" s="151">
        <v>0.2</v>
      </c>
      <c r="CU8" s="152"/>
      <c r="CV8" s="152"/>
      <c r="CW8" s="152"/>
      <c r="CX8" s="152"/>
      <c r="CY8" s="152"/>
      <c r="CZ8" s="152"/>
      <c r="DA8" s="153"/>
      <c r="DB8" s="151">
        <v>0.2</v>
      </c>
      <c r="DC8" s="152"/>
      <c r="DD8" s="152"/>
      <c r="DE8" s="152"/>
      <c r="DF8" s="152"/>
      <c r="DG8" s="152"/>
      <c r="DH8" s="152"/>
      <c r="DI8" s="153"/>
      <c r="DJ8" s="63"/>
      <c r="DK8" s="63"/>
      <c r="DL8" s="63"/>
      <c r="DM8" s="63"/>
      <c r="DN8" s="63"/>
      <c r="DO8" s="63"/>
    </row>
    <row r="9" spans="1:119" ht="18.75" customHeight="1" thickBot="1" x14ac:dyDescent="0.2">
      <c r="A9" s="65"/>
      <c r="B9" s="77" t="s">
        <v>52</v>
      </c>
      <c r="C9" s="78"/>
      <c r="D9" s="78"/>
      <c r="E9" s="78"/>
      <c r="F9" s="78"/>
      <c r="G9" s="78"/>
      <c r="H9" s="78"/>
      <c r="I9" s="78"/>
      <c r="J9" s="78"/>
      <c r="K9" s="154"/>
      <c r="L9" s="155" t="s">
        <v>53</v>
      </c>
      <c r="M9" s="156"/>
      <c r="N9" s="156"/>
      <c r="O9" s="156"/>
      <c r="P9" s="156"/>
      <c r="Q9" s="157"/>
      <c r="R9" s="158">
        <v>10262</v>
      </c>
      <c r="S9" s="159"/>
      <c r="T9" s="159"/>
      <c r="U9" s="159"/>
      <c r="V9" s="160"/>
      <c r="W9" s="74" t="s">
        <v>54</v>
      </c>
      <c r="X9" s="75"/>
      <c r="Y9" s="75"/>
      <c r="Z9" s="75"/>
      <c r="AA9" s="75"/>
      <c r="AB9" s="75"/>
      <c r="AC9" s="75"/>
      <c r="AD9" s="75"/>
      <c r="AE9" s="75"/>
      <c r="AF9" s="75"/>
      <c r="AG9" s="75"/>
      <c r="AH9" s="75"/>
      <c r="AI9" s="75"/>
      <c r="AJ9" s="75"/>
      <c r="AK9" s="75"/>
      <c r="AL9" s="76"/>
      <c r="AM9" s="108" t="s">
        <v>55</v>
      </c>
      <c r="AN9" s="109"/>
      <c r="AO9" s="109"/>
      <c r="AP9" s="109"/>
      <c r="AQ9" s="109"/>
      <c r="AR9" s="109"/>
      <c r="AS9" s="109"/>
      <c r="AT9" s="110"/>
      <c r="AU9" s="111" t="s">
        <v>56</v>
      </c>
      <c r="AV9" s="112"/>
      <c r="AW9" s="112"/>
      <c r="AX9" s="112"/>
      <c r="AY9" s="113" t="s">
        <v>57</v>
      </c>
      <c r="AZ9" s="114"/>
      <c r="BA9" s="114"/>
      <c r="BB9" s="114"/>
      <c r="BC9" s="114"/>
      <c r="BD9" s="114"/>
      <c r="BE9" s="114"/>
      <c r="BF9" s="114"/>
      <c r="BG9" s="114"/>
      <c r="BH9" s="114"/>
      <c r="BI9" s="114"/>
      <c r="BJ9" s="114"/>
      <c r="BK9" s="114"/>
      <c r="BL9" s="114"/>
      <c r="BM9" s="115"/>
      <c r="BN9" s="116">
        <v>75177</v>
      </c>
      <c r="BO9" s="117"/>
      <c r="BP9" s="117"/>
      <c r="BQ9" s="117"/>
      <c r="BR9" s="117"/>
      <c r="BS9" s="117"/>
      <c r="BT9" s="117"/>
      <c r="BU9" s="118"/>
      <c r="BV9" s="116">
        <v>134497</v>
      </c>
      <c r="BW9" s="117"/>
      <c r="BX9" s="117"/>
      <c r="BY9" s="117"/>
      <c r="BZ9" s="117"/>
      <c r="CA9" s="117"/>
      <c r="CB9" s="117"/>
      <c r="CC9" s="118"/>
      <c r="CD9" s="119" t="s">
        <v>58</v>
      </c>
      <c r="CE9" s="120"/>
      <c r="CF9" s="120"/>
      <c r="CG9" s="120"/>
      <c r="CH9" s="120"/>
      <c r="CI9" s="120"/>
      <c r="CJ9" s="120"/>
      <c r="CK9" s="120"/>
      <c r="CL9" s="120"/>
      <c r="CM9" s="120"/>
      <c r="CN9" s="120"/>
      <c r="CO9" s="120"/>
      <c r="CP9" s="120"/>
      <c r="CQ9" s="120"/>
      <c r="CR9" s="120"/>
      <c r="CS9" s="121"/>
      <c r="CT9" s="122">
        <v>20.399999999999999</v>
      </c>
      <c r="CU9" s="123"/>
      <c r="CV9" s="123"/>
      <c r="CW9" s="123"/>
      <c r="CX9" s="123"/>
      <c r="CY9" s="123"/>
      <c r="CZ9" s="123"/>
      <c r="DA9" s="124"/>
      <c r="DB9" s="122">
        <v>21.7</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59</v>
      </c>
      <c r="M10" s="109"/>
      <c r="N10" s="109"/>
      <c r="O10" s="109"/>
      <c r="P10" s="109"/>
      <c r="Q10" s="110"/>
      <c r="R10" s="162">
        <v>11217</v>
      </c>
      <c r="S10" s="163"/>
      <c r="T10" s="163"/>
      <c r="U10" s="163"/>
      <c r="V10" s="164"/>
      <c r="W10" s="85"/>
      <c r="X10" s="86"/>
      <c r="Y10" s="86"/>
      <c r="Z10" s="86"/>
      <c r="AA10" s="86"/>
      <c r="AB10" s="86"/>
      <c r="AC10" s="86"/>
      <c r="AD10" s="86"/>
      <c r="AE10" s="86"/>
      <c r="AF10" s="86"/>
      <c r="AG10" s="86"/>
      <c r="AH10" s="86"/>
      <c r="AI10" s="86"/>
      <c r="AJ10" s="86"/>
      <c r="AK10" s="86"/>
      <c r="AL10" s="87"/>
      <c r="AM10" s="108" t="s">
        <v>60</v>
      </c>
      <c r="AN10" s="109"/>
      <c r="AO10" s="109"/>
      <c r="AP10" s="109"/>
      <c r="AQ10" s="109"/>
      <c r="AR10" s="109"/>
      <c r="AS10" s="109"/>
      <c r="AT10" s="110"/>
      <c r="AU10" s="111" t="s">
        <v>61</v>
      </c>
      <c r="AV10" s="112"/>
      <c r="AW10" s="112"/>
      <c r="AX10" s="112"/>
      <c r="AY10" s="113" t="s">
        <v>62</v>
      </c>
      <c r="AZ10" s="114"/>
      <c r="BA10" s="114"/>
      <c r="BB10" s="114"/>
      <c r="BC10" s="114"/>
      <c r="BD10" s="114"/>
      <c r="BE10" s="114"/>
      <c r="BF10" s="114"/>
      <c r="BG10" s="114"/>
      <c r="BH10" s="114"/>
      <c r="BI10" s="114"/>
      <c r="BJ10" s="114"/>
      <c r="BK10" s="114"/>
      <c r="BL10" s="114"/>
      <c r="BM10" s="115"/>
      <c r="BN10" s="116">
        <v>1205</v>
      </c>
      <c r="BO10" s="117"/>
      <c r="BP10" s="117"/>
      <c r="BQ10" s="117"/>
      <c r="BR10" s="117"/>
      <c r="BS10" s="117"/>
      <c r="BT10" s="117"/>
      <c r="BU10" s="118"/>
      <c r="BV10" s="116">
        <v>1634</v>
      </c>
      <c r="BW10" s="117"/>
      <c r="BX10" s="117"/>
      <c r="BY10" s="117"/>
      <c r="BZ10" s="117"/>
      <c r="CA10" s="117"/>
      <c r="CB10" s="117"/>
      <c r="CC10" s="118"/>
      <c r="CD10" s="165" t="s">
        <v>63</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64</v>
      </c>
      <c r="M11" s="172"/>
      <c r="N11" s="172"/>
      <c r="O11" s="172"/>
      <c r="P11" s="172"/>
      <c r="Q11" s="173"/>
      <c r="R11" s="174" t="s">
        <v>65</v>
      </c>
      <c r="S11" s="175"/>
      <c r="T11" s="175"/>
      <c r="U11" s="175"/>
      <c r="V11" s="176"/>
      <c r="W11" s="85"/>
      <c r="X11" s="86"/>
      <c r="Y11" s="86"/>
      <c r="Z11" s="86"/>
      <c r="AA11" s="86"/>
      <c r="AB11" s="86"/>
      <c r="AC11" s="86"/>
      <c r="AD11" s="86"/>
      <c r="AE11" s="86"/>
      <c r="AF11" s="86"/>
      <c r="AG11" s="86"/>
      <c r="AH11" s="86"/>
      <c r="AI11" s="86"/>
      <c r="AJ11" s="86"/>
      <c r="AK11" s="86"/>
      <c r="AL11" s="87"/>
      <c r="AM11" s="108" t="s">
        <v>66</v>
      </c>
      <c r="AN11" s="109"/>
      <c r="AO11" s="109"/>
      <c r="AP11" s="109"/>
      <c r="AQ11" s="109"/>
      <c r="AR11" s="109"/>
      <c r="AS11" s="109"/>
      <c r="AT11" s="110"/>
      <c r="AU11" s="111" t="s">
        <v>67</v>
      </c>
      <c r="AV11" s="112"/>
      <c r="AW11" s="112"/>
      <c r="AX11" s="112"/>
      <c r="AY11" s="113" t="s">
        <v>68</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69</v>
      </c>
      <c r="CE11" s="120"/>
      <c r="CF11" s="120"/>
      <c r="CG11" s="120"/>
      <c r="CH11" s="120"/>
      <c r="CI11" s="120"/>
      <c r="CJ11" s="120"/>
      <c r="CK11" s="120"/>
      <c r="CL11" s="120"/>
      <c r="CM11" s="120"/>
      <c r="CN11" s="120"/>
      <c r="CO11" s="120"/>
      <c r="CP11" s="120"/>
      <c r="CQ11" s="120"/>
      <c r="CR11" s="120"/>
      <c r="CS11" s="121"/>
      <c r="CT11" s="151" t="s">
        <v>71</v>
      </c>
      <c r="CU11" s="152"/>
      <c r="CV11" s="152"/>
      <c r="CW11" s="152"/>
      <c r="CX11" s="152"/>
      <c r="CY11" s="152"/>
      <c r="CZ11" s="152"/>
      <c r="DA11" s="153"/>
      <c r="DB11" s="151" t="s">
        <v>70</v>
      </c>
      <c r="DC11" s="152"/>
      <c r="DD11" s="152"/>
      <c r="DE11" s="152"/>
      <c r="DF11" s="152"/>
      <c r="DG11" s="152"/>
      <c r="DH11" s="152"/>
      <c r="DI11" s="153"/>
      <c r="DJ11" s="63"/>
      <c r="DK11" s="63"/>
      <c r="DL11" s="63"/>
      <c r="DM11" s="63"/>
      <c r="DN11" s="63"/>
      <c r="DO11" s="63"/>
    </row>
    <row r="12" spans="1:119" ht="18.75" customHeight="1" x14ac:dyDescent="0.15">
      <c r="A12" s="65"/>
      <c r="B12" s="177" t="s">
        <v>72</v>
      </c>
      <c r="C12" s="178"/>
      <c r="D12" s="178"/>
      <c r="E12" s="178"/>
      <c r="F12" s="178"/>
      <c r="G12" s="178"/>
      <c r="H12" s="178"/>
      <c r="I12" s="178"/>
      <c r="J12" s="178"/>
      <c r="K12" s="179"/>
      <c r="L12" s="180" t="s">
        <v>73</v>
      </c>
      <c r="M12" s="181"/>
      <c r="N12" s="181"/>
      <c r="O12" s="181"/>
      <c r="P12" s="181"/>
      <c r="Q12" s="182"/>
      <c r="R12" s="183">
        <v>10859</v>
      </c>
      <c r="S12" s="184"/>
      <c r="T12" s="184"/>
      <c r="U12" s="184"/>
      <c r="V12" s="185"/>
      <c r="W12" s="186" t="s">
        <v>26</v>
      </c>
      <c r="X12" s="112"/>
      <c r="Y12" s="112"/>
      <c r="Z12" s="112"/>
      <c r="AA12" s="112"/>
      <c r="AB12" s="187"/>
      <c r="AC12" s="188" t="s">
        <v>74</v>
      </c>
      <c r="AD12" s="189"/>
      <c r="AE12" s="189"/>
      <c r="AF12" s="189"/>
      <c r="AG12" s="190"/>
      <c r="AH12" s="188" t="s">
        <v>75</v>
      </c>
      <c r="AI12" s="189"/>
      <c r="AJ12" s="189"/>
      <c r="AK12" s="189"/>
      <c r="AL12" s="191"/>
      <c r="AM12" s="108" t="s">
        <v>76</v>
      </c>
      <c r="AN12" s="109"/>
      <c r="AO12" s="109"/>
      <c r="AP12" s="109"/>
      <c r="AQ12" s="109"/>
      <c r="AR12" s="109"/>
      <c r="AS12" s="109"/>
      <c r="AT12" s="110"/>
      <c r="AU12" s="111" t="s">
        <v>77</v>
      </c>
      <c r="AV12" s="112"/>
      <c r="AW12" s="112"/>
      <c r="AX12" s="112"/>
      <c r="AY12" s="113" t="s">
        <v>78</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0</v>
      </c>
      <c r="BW12" s="117"/>
      <c r="BX12" s="117"/>
      <c r="BY12" s="117"/>
      <c r="BZ12" s="117"/>
      <c r="CA12" s="117"/>
      <c r="CB12" s="117"/>
      <c r="CC12" s="118"/>
      <c r="CD12" s="119" t="s">
        <v>79</v>
      </c>
      <c r="CE12" s="120"/>
      <c r="CF12" s="120"/>
      <c r="CG12" s="120"/>
      <c r="CH12" s="120"/>
      <c r="CI12" s="120"/>
      <c r="CJ12" s="120"/>
      <c r="CK12" s="120"/>
      <c r="CL12" s="120"/>
      <c r="CM12" s="120"/>
      <c r="CN12" s="120"/>
      <c r="CO12" s="120"/>
      <c r="CP12" s="120"/>
      <c r="CQ12" s="120"/>
      <c r="CR12" s="120"/>
      <c r="CS12" s="121"/>
      <c r="CT12" s="151" t="s">
        <v>80</v>
      </c>
      <c r="CU12" s="152"/>
      <c r="CV12" s="152"/>
      <c r="CW12" s="152"/>
      <c r="CX12" s="152"/>
      <c r="CY12" s="152"/>
      <c r="CZ12" s="152"/>
      <c r="DA12" s="153"/>
      <c r="DB12" s="151" t="s">
        <v>80</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81</v>
      </c>
      <c r="N13" s="197"/>
      <c r="O13" s="197"/>
      <c r="P13" s="197"/>
      <c r="Q13" s="198"/>
      <c r="R13" s="199">
        <v>10719</v>
      </c>
      <c r="S13" s="200"/>
      <c r="T13" s="200"/>
      <c r="U13" s="200"/>
      <c r="V13" s="201"/>
      <c r="W13" s="130" t="s">
        <v>82</v>
      </c>
      <c r="X13" s="131"/>
      <c r="Y13" s="131"/>
      <c r="Z13" s="131"/>
      <c r="AA13" s="131"/>
      <c r="AB13" s="126"/>
      <c r="AC13" s="162">
        <v>1206</v>
      </c>
      <c r="AD13" s="163"/>
      <c r="AE13" s="163"/>
      <c r="AF13" s="163"/>
      <c r="AG13" s="202"/>
      <c r="AH13" s="162">
        <v>1299</v>
      </c>
      <c r="AI13" s="163"/>
      <c r="AJ13" s="163"/>
      <c r="AK13" s="163"/>
      <c r="AL13" s="164"/>
      <c r="AM13" s="108" t="s">
        <v>83</v>
      </c>
      <c r="AN13" s="109"/>
      <c r="AO13" s="109"/>
      <c r="AP13" s="109"/>
      <c r="AQ13" s="109"/>
      <c r="AR13" s="109"/>
      <c r="AS13" s="109"/>
      <c r="AT13" s="110"/>
      <c r="AU13" s="111" t="s">
        <v>84</v>
      </c>
      <c r="AV13" s="112"/>
      <c r="AW13" s="112"/>
      <c r="AX13" s="112"/>
      <c r="AY13" s="113" t="s">
        <v>85</v>
      </c>
      <c r="AZ13" s="114"/>
      <c r="BA13" s="114"/>
      <c r="BB13" s="114"/>
      <c r="BC13" s="114"/>
      <c r="BD13" s="114"/>
      <c r="BE13" s="114"/>
      <c r="BF13" s="114"/>
      <c r="BG13" s="114"/>
      <c r="BH13" s="114"/>
      <c r="BI13" s="114"/>
      <c r="BJ13" s="114"/>
      <c r="BK13" s="114"/>
      <c r="BL13" s="114"/>
      <c r="BM13" s="115"/>
      <c r="BN13" s="116">
        <v>76382</v>
      </c>
      <c r="BO13" s="117"/>
      <c r="BP13" s="117"/>
      <c r="BQ13" s="117"/>
      <c r="BR13" s="117"/>
      <c r="BS13" s="117"/>
      <c r="BT13" s="117"/>
      <c r="BU13" s="118"/>
      <c r="BV13" s="116">
        <v>136131</v>
      </c>
      <c r="BW13" s="117"/>
      <c r="BX13" s="117"/>
      <c r="BY13" s="117"/>
      <c r="BZ13" s="117"/>
      <c r="CA13" s="117"/>
      <c r="CB13" s="117"/>
      <c r="CC13" s="118"/>
      <c r="CD13" s="119" t="s">
        <v>86</v>
      </c>
      <c r="CE13" s="120"/>
      <c r="CF13" s="120"/>
      <c r="CG13" s="120"/>
      <c r="CH13" s="120"/>
      <c r="CI13" s="120"/>
      <c r="CJ13" s="120"/>
      <c r="CK13" s="120"/>
      <c r="CL13" s="120"/>
      <c r="CM13" s="120"/>
      <c r="CN13" s="120"/>
      <c r="CO13" s="120"/>
      <c r="CP13" s="120"/>
      <c r="CQ13" s="120"/>
      <c r="CR13" s="120"/>
      <c r="CS13" s="121"/>
      <c r="CT13" s="122">
        <v>9.1999999999999993</v>
      </c>
      <c r="CU13" s="123"/>
      <c r="CV13" s="123"/>
      <c r="CW13" s="123"/>
      <c r="CX13" s="123"/>
      <c r="CY13" s="123"/>
      <c r="CZ13" s="123"/>
      <c r="DA13" s="124"/>
      <c r="DB13" s="122">
        <v>7.6</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87</v>
      </c>
      <c r="M14" s="204"/>
      <c r="N14" s="204"/>
      <c r="O14" s="204"/>
      <c r="P14" s="204"/>
      <c r="Q14" s="205"/>
      <c r="R14" s="199">
        <v>11058</v>
      </c>
      <c r="S14" s="200"/>
      <c r="T14" s="200"/>
      <c r="U14" s="200"/>
      <c r="V14" s="201"/>
      <c r="W14" s="88"/>
      <c r="X14" s="89"/>
      <c r="Y14" s="89"/>
      <c r="Z14" s="89"/>
      <c r="AA14" s="89"/>
      <c r="AB14" s="104"/>
      <c r="AC14" s="206">
        <v>23.1</v>
      </c>
      <c r="AD14" s="207"/>
      <c r="AE14" s="207"/>
      <c r="AF14" s="207"/>
      <c r="AG14" s="208"/>
      <c r="AH14" s="206">
        <v>24.1</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88</v>
      </c>
      <c r="CE14" s="211"/>
      <c r="CF14" s="211"/>
      <c r="CG14" s="211"/>
      <c r="CH14" s="211"/>
      <c r="CI14" s="211"/>
      <c r="CJ14" s="211"/>
      <c r="CK14" s="211"/>
      <c r="CL14" s="211"/>
      <c r="CM14" s="211"/>
      <c r="CN14" s="211"/>
      <c r="CO14" s="211"/>
      <c r="CP14" s="211"/>
      <c r="CQ14" s="211"/>
      <c r="CR14" s="211"/>
      <c r="CS14" s="212"/>
      <c r="CT14" s="213" t="s">
        <v>80</v>
      </c>
      <c r="CU14" s="214"/>
      <c r="CV14" s="214"/>
      <c r="CW14" s="214"/>
      <c r="CX14" s="214"/>
      <c r="CY14" s="214"/>
      <c r="CZ14" s="214"/>
      <c r="DA14" s="215"/>
      <c r="DB14" s="213" t="s">
        <v>80</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81</v>
      </c>
      <c r="N15" s="197"/>
      <c r="O15" s="197"/>
      <c r="P15" s="197"/>
      <c r="Q15" s="198"/>
      <c r="R15" s="199">
        <v>10927</v>
      </c>
      <c r="S15" s="200"/>
      <c r="T15" s="200"/>
      <c r="U15" s="200"/>
      <c r="V15" s="201"/>
      <c r="W15" s="130" t="s">
        <v>89</v>
      </c>
      <c r="X15" s="131"/>
      <c r="Y15" s="131"/>
      <c r="Z15" s="131"/>
      <c r="AA15" s="131"/>
      <c r="AB15" s="126"/>
      <c r="AC15" s="162">
        <v>973</v>
      </c>
      <c r="AD15" s="163"/>
      <c r="AE15" s="163"/>
      <c r="AF15" s="163"/>
      <c r="AG15" s="202"/>
      <c r="AH15" s="162">
        <v>952</v>
      </c>
      <c r="AI15" s="163"/>
      <c r="AJ15" s="163"/>
      <c r="AK15" s="163"/>
      <c r="AL15" s="164"/>
      <c r="AM15" s="108"/>
      <c r="AN15" s="109"/>
      <c r="AO15" s="109"/>
      <c r="AP15" s="109"/>
      <c r="AQ15" s="109"/>
      <c r="AR15" s="109"/>
      <c r="AS15" s="109"/>
      <c r="AT15" s="110"/>
      <c r="AU15" s="111"/>
      <c r="AV15" s="112"/>
      <c r="AW15" s="112"/>
      <c r="AX15" s="112"/>
      <c r="AY15" s="91" t="s">
        <v>90</v>
      </c>
      <c r="AZ15" s="92"/>
      <c r="BA15" s="92"/>
      <c r="BB15" s="92"/>
      <c r="BC15" s="92"/>
      <c r="BD15" s="92"/>
      <c r="BE15" s="92"/>
      <c r="BF15" s="92"/>
      <c r="BG15" s="92"/>
      <c r="BH15" s="92"/>
      <c r="BI15" s="92"/>
      <c r="BJ15" s="92"/>
      <c r="BK15" s="92"/>
      <c r="BL15" s="92"/>
      <c r="BM15" s="93"/>
      <c r="BN15" s="94">
        <v>964624</v>
      </c>
      <c r="BO15" s="95"/>
      <c r="BP15" s="95"/>
      <c r="BQ15" s="95"/>
      <c r="BR15" s="95"/>
      <c r="BS15" s="95"/>
      <c r="BT15" s="95"/>
      <c r="BU15" s="96"/>
      <c r="BV15" s="94">
        <v>919501</v>
      </c>
      <c r="BW15" s="95"/>
      <c r="BX15" s="95"/>
      <c r="BY15" s="95"/>
      <c r="BZ15" s="95"/>
      <c r="CA15" s="95"/>
      <c r="CB15" s="95"/>
      <c r="CC15" s="96"/>
      <c r="CD15" s="216" t="s">
        <v>91</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92</v>
      </c>
      <c r="M16" s="222"/>
      <c r="N16" s="222"/>
      <c r="O16" s="222"/>
      <c r="P16" s="222"/>
      <c r="Q16" s="223"/>
      <c r="R16" s="224" t="s">
        <v>93</v>
      </c>
      <c r="S16" s="225"/>
      <c r="T16" s="225"/>
      <c r="U16" s="225"/>
      <c r="V16" s="226"/>
      <c r="W16" s="88"/>
      <c r="X16" s="89"/>
      <c r="Y16" s="89"/>
      <c r="Z16" s="89"/>
      <c r="AA16" s="89"/>
      <c r="AB16" s="104"/>
      <c r="AC16" s="206">
        <v>18.600000000000001</v>
      </c>
      <c r="AD16" s="207"/>
      <c r="AE16" s="207"/>
      <c r="AF16" s="207"/>
      <c r="AG16" s="208"/>
      <c r="AH16" s="206">
        <v>17.7</v>
      </c>
      <c r="AI16" s="207"/>
      <c r="AJ16" s="207"/>
      <c r="AK16" s="207"/>
      <c r="AL16" s="209"/>
      <c r="AM16" s="108"/>
      <c r="AN16" s="109"/>
      <c r="AO16" s="109"/>
      <c r="AP16" s="109"/>
      <c r="AQ16" s="109"/>
      <c r="AR16" s="109"/>
      <c r="AS16" s="109"/>
      <c r="AT16" s="110"/>
      <c r="AU16" s="111"/>
      <c r="AV16" s="112"/>
      <c r="AW16" s="112"/>
      <c r="AX16" s="112"/>
      <c r="AY16" s="113" t="s">
        <v>94</v>
      </c>
      <c r="AZ16" s="114"/>
      <c r="BA16" s="114"/>
      <c r="BB16" s="114"/>
      <c r="BC16" s="114"/>
      <c r="BD16" s="114"/>
      <c r="BE16" s="114"/>
      <c r="BF16" s="114"/>
      <c r="BG16" s="114"/>
      <c r="BH16" s="114"/>
      <c r="BI16" s="114"/>
      <c r="BJ16" s="114"/>
      <c r="BK16" s="114"/>
      <c r="BL16" s="114"/>
      <c r="BM16" s="115"/>
      <c r="BN16" s="116">
        <v>4984312</v>
      </c>
      <c r="BO16" s="117"/>
      <c r="BP16" s="117"/>
      <c r="BQ16" s="117"/>
      <c r="BR16" s="117"/>
      <c r="BS16" s="117"/>
      <c r="BT16" s="117"/>
      <c r="BU16" s="118"/>
      <c r="BV16" s="116">
        <v>4569143</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95</v>
      </c>
      <c r="N17" s="235"/>
      <c r="O17" s="235"/>
      <c r="P17" s="235"/>
      <c r="Q17" s="236"/>
      <c r="R17" s="224" t="s">
        <v>96</v>
      </c>
      <c r="S17" s="225"/>
      <c r="T17" s="225"/>
      <c r="U17" s="225"/>
      <c r="V17" s="226"/>
      <c r="W17" s="130" t="s">
        <v>97</v>
      </c>
      <c r="X17" s="131"/>
      <c r="Y17" s="131"/>
      <c r="Z17" s="131"/>
      <c r="AA17" s="131"/>
      <c r="AB17" s="126"/>
      <c r="AC17" s="162">
        <v>3049</v>
      </c>
      <c r="AD17" s="163"/>
      <c r="AE17" s="163"/>
      <c r="AF17" s="163"/>
      <c r="AG17" s="202"/>
      <c r="AH17" s="162">
        <v>3130</v>
      </c>
      <c r="AI17" s="163"/>
      <c r="AJ17" s="163"/>
      <c r="AK17" s="163"/>
      <c r="AL17" s="164"/>
      <c r="AM17" s="108"/>
      <c r="AN17" s="109"/>
      <c r="AO17" s="109"/>
      <c r="AP17" s="109"/>
      <c r="AQ17" s="109"/>
      <c r="AR17" s="109"/>
      <c r="AS17" s="109"/>
      <c r="AT17" s="110"/>
      <c r="AU17" s="111"/>
      <c r="AV17" s="112"/>
      <c r="AW17" s="112"/>
      <c r="AX17" s="112"/>
      <c r="AY17" s="113" t="s">
        <v>98</v>
      </c>
      <c r="AZ17" s="114"/>
      <c r="BA17" s="114"/>
      <c r="BB17" s="114"/>
      <c r="BC17" s="114"/>
      <c r="BD17" s="114"/>
      <c r="BE17" s="114"/>
      <c r="BF17" s="114"/>
      <c r="BG17" s="114"/>
      <c r="BH17" s="114"/>
      <c r="BI17" s="114"/>
      <c r="BJ17" s="114"/>
      <c r="BK17" s="114"/>
      <c r="BL17" s="114"/>
      <c r="BM17" s="115"/>
      <c r="BN17" s="116">
        <v>1184627</v>
      </c>
      <c r="BO17" s="117"/>
      <c r="BP17" s="117"/>
      <c r="BQ17" s="117"/>
      <c r="BR17" s="117"/>
      <c r="BS17" s="117"/>
      <c r="BT17" s="117"/>
      <c r="BU17" s="118"/>
      <c r="BV17" s="116">
        <v>1147068</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99</v>
      </c>
      <c r="C18" s="154"/>
      <c r="D18" s="154"/>
      <c r="E18" s="238"/>
      <c r="F18" s="238"/>
      <c r="G18" s="238"/>
      <c r="H18" s="238"/>
      <c r="I18" s="238"/>
      <c r="J18" s="238"/>
      <c r="K18" s="238"/>
      <c r="L18" s="239">
        <v>188.46</v>
      </c>
      <c r="M18" s="239"/>
      <c r="N18" s="239"/>
      <c r="O18" s="239"/>
      <c r="P18" s="239"/>
      <c r="Q18" s="239"/>
      <c r="R18" s="240"/>
      <c r="S18" s="240"/>
      <c r="T18" s="240"/>
      <c r="U18" s="240"/>
      <c r="V18" s="241"/>
      <c r="W18" s="146"/>
      <c r="X18" s="147"/>
      <c r="Y18" s="147"/>
      <c r="Z18" s="147"/>
      <c r="AA18" s="147"/>
      <c r="AB18" s="142"/>
      <c r="AC18" s="242">
        <v>58.3</v>
      </c>
      <c r="AD18" s="243"/>
      <c r="AE18" s="243"/>
      <c r="AF18" s="243"/>
      <c r="AG18" s="244"/>
      <c r="AH18" s="242">
        <v>58.2</v>
      </c>
      <c r="AI18" s="243"/>
      <c r="AJ18" s="243"/>
      <c r="AK18" s="243"/>
      <c r="AL18" s="245"/>
      <c r="AM18" s="108"/>
      <c r="AN18" s="109"/>
      <c r="AO18" s="109"/>
      <c r="AP18" s="109"/>
      <c r="AQ18" s="109"/>
      <c r="AR18" s="109"/>
      <c r="AS18" s="109"/>
      <c r="AT18" s="110"/>
      <c r="AU18" s="111"/>
      <c r="AV18" s="112"/>
      <c r="AW18" s="112"/>
      <c r="AX18" s="112"/>
      <c r="AY18" s="113" t="s">
        <v>100</v>
      </c>
      <c r="AZ18" s="114"/>
      <c r="BA18" s="114"/>
      <c r="BB18" s="114"/>
      <c r="BC18" s="114"/>
      <c r="BD18" s="114"/>
      <c r="BE18" s="114"/>
      <c r="BF18" s="114"/>
      <c r="BG18" s="114"/>
      <c r="BH18" s="114"/>
      <c r="BI18" s="114"/>
      <c r="BJ18" s="114"/>
      <c r="BK18" s="114"/>
      <c r="BL18" s="114"/>
      <c r="BM18" s="115"/>
      <c r="BN18" s="116">
        <v>5175857</v>
      </c>
      <c r="BO18" s="117"/>
      <c r="BP18" s="117"/>
      <c r="BQ18" s="117"/>
      <c r="BR18" s="117"/>
      <c r="BS18" s="117"/>
      <c r="BT18" s="117"/>
      <c r="BU18" s="118"/>
      <c r="BV18" s="116">
        <v>4986833</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101</v>
      </c>
      <c r="C19" s="154"/>
      <c r="D19" s="154"/>
      <c r="E19" s="238"/>
      <c r="F19" s="238"/>
      <c r="G19" s="238"/>
      <c r="H19" s="238"/>
      <c r="I19" s="238"/>
      <c r="J19" s="238"/>
      <c r="K19" s="238"/>
      <c r="L19" s="246">
        <v>54</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102</v>
      </c>
      <c r="AZ19" s="114"/>
      <c r="BA19" s="114"/>
      <c r="BB19" s="114"/>
      <c r="BC19" s="114"/>
      <c r="BD19" s="114"/>
      <c r="BE19" s="114"/>
      <c r="BF19" s="114"/>
      <c r="BG19" s="114"/>
      <c r="BH19" s="114"/>
      <c r="BI19" s="114"/>
      <c r="BJ19" s="114"/>
      <c r="BK19" s="114"/>
      <c r="BL19" s="114"/>
      <c r="BM19" s="115"/>
      <c r="BN19" s="116">
        <v>7825934</v>
      </c>
      <c r="BO19" s="117"/>
      <c r="BP19" s="117"/>
      <c r="BQ19" s="117"/>
      <c r="BR19" s="117"/>
      <c r="BS19" s="117"/>
      <c r="BT19" s="117"/>
      <c r="BU19" s="118"/>
      <c r="BV19" s="116">
        <v>6784445</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103</v>
      </c>
      <c r="C20" s="154"/>
      <c r="D20" s="154"/>
      <c r="E20" s="238"/>
      <c r="F20" s="238"/>
      <c r="G20" s="238"/>
      <c r="H20" s="238"/>
      <c r="I20" s="238"/>
      <c r="J20" s="238"/>
      <c r="K20" s="238"/>
      <c r="L20" s="246">
        <v>4607</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104</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105</v>
      </c>
      <c r="C22" s="261"/>
      <c r="D22" s="262"/>
      <c r="E22" s="128" t="s">
        <v>26</v>
      </c>
      <c r="F22" s="131"/>
      <c r="G22" s="131"/>
      <c r="H22" s="131"/>
      <c r="I22" s="131"/>
      <c r="J22" s="131"/>
      <c r="K22" s="126"/>
      <c r="L22" s="128" t="s">
        <v>106</v>
      </c>
      <c r="M22" s="131"/>
      <c r="N22" s="131"/>
      <c r="O22" s="131"/>
      <c r="P22" s="126"/>
      <c r="Q22" s="263" t="s">
        <v>107</v>
      </c>
      <c r="R22" s="264"/>
      <c r="S22" s="264"/>
      <c r="T22" s="264"/>
      <c r="U22" s="264"/>
      <c r="V22" s="265"/>
      <c r="W22" s="266" t="s">
        <v>108</v>
      </c>
      <c r="X22" s="261"/>
      <c r="Y22" s="262"/>
      <c r="Z22" s="128" t="s">
        <v>26</v>
      </c>
      <c r="AA22" s="131"/>
      <c r="AB22" s="131"/>
      <c r="AC22" s="131"/>
      <c r="AD22" s="131"/>
      <c r="AE22" s="131"/>
      <c r="AF22" s="131"/>
      <c r="AG22" s="126"/>
      <c r="AH22" s="267" t="s">
        <v>109</v>
      </c>
      <c r="AI22" s="131"/>
      <c r="AJ22" s="131"/>
      <c r="AK22" s="131"/>
      <c r="AL22" s="126"/>
      <c r="AM22" s="267" t="s">
        <v>110</v>
      </c>
      <c r="AN22" s="268"/>
      <c r="AO22" s="268"/>
      <c r="AP22" s="268"/>
      <c r="AQ22" s="268"/>
      <c r="AR22" s="269"/>
      <c r="AS22" s="263" t="s">
        <v>107</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111</v>
      </c>
      <c r="AZ23" s="92"/>
      <c r="BA23" s="92"/>
      <c r="BB23" s="92"/>
      <c r="BC23" s="92"/>
      <c r="BD23" s="92"/>
      <c r="BE23" s="92"/>
      <c r="BF23" s="92"/>
      <c r="BG23" s="92"/>
      <c r="BH23" s="92"/>
      <c r="BI23" s="92"/>
      <c r="BJ23" s="92"/>
      <c r="BK23" s="92"/>
      <c r="BL23" s="92"/>
      <c r="BM23" s="93"/>
      <c r="BN23" s="116">
        <v>12196739</v>
      </c>
      <c r="BO23" s="117"/>
      <c r="BP23" s="117"/>
      <c r="BQ23" s="117"/>
      <c r="BR23" s="117"/>
      <c r="BS23" s="117"/>
      <c r="BT23" s="117"/>
      <c r="BU23" s="118"/>
      <c r="BV23" s="116">
        <v>13020841</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112</v>
      </c>
      <c r="F24" s="109"/>
      <c r="G24" s="109"/>
      <c r="H24" s="109"/>
      <c r="I24" s="109"/>
      <c r="J24" s="109"/>
      <c r="K24" s="110"/>
      <c r="L24" s="162">
        <v>1</v>
      </c>
      <c r="M24" s="163"/>
      <c r="N24" s="163"/>
      <c r="O24" s="163"/>
      <c r="P24" s="202"/>
      <c r="Q24" s="162">
        <v>7210</v>
      </c>
      <c r="R24" s="163"/>
      <c r="S24" s="163"/>
      <c r="T24" s="163"/>
      <c r="U24" s="163"/>
      <c r="V24" s="202"/>
      <c r="W24" s="283"/>
      <c r="X24" s="278"/>
      <c r="Y24" s="279"/>
      <c r="Z24" s="161" t="s">
        <v>113</v>
      </c>
      <c r="AA24" s="109"/>
      <c r="AB24" s="109"/>
      <c r="AC24" s="109"/>
      <c r="AD24" s="109"/>
      <c r="AE24" s="109"/>
      <c r="AF24" s="109"/>
      <c r="AG24" s="110"/>
      <c r="AH24" s="162">
        <v>176</v>
      </c>
      <c r="AI24" s="163"/>
      <c r="AJ24" s="163"/>
      <c r="AK24" s="163"/>
      <c r="AL24" s="202"/>
      <c r="AM24" s="162">
        <v>519200</v>
      </c>
      <c r="AN24" s="163"/>
      <c r="AO24" s="163"/>
      <c r="AP24" s="163"/>
      <c r="AQ24" s="163"/>
      <c r="AR24" s="202"/>
      <c r="AS24" s="162">
        <v>2950</v>
      </c>
      <c r="AT24" s="163"/>
      <c r="AU24" s="163"/>
      <c r="AV24" s="163"/>
      <c r="AW24" s="163"/>
      <c r="AX24" s="164"/>
      <c r="AY24" s="271" t="s">
        <v>114</v>
      </c>
      <c r="AZ24" s="272"/>
      <c r="BA24" s="272"/>
      <c r="BB24" s="272"/>
      <c r="BC24" s="272"/>
      <c r="BD24" s="272"/>
      <c r="BE24" s="272"/>
      <c r="BF24" s="272"/>
      <c r="BG24" s="272"/>
      <c r="BH24" s="272"/>
      <c r="BI24" s="272"/>
      <c r="BJ24" s="272"/>
      <c r="BK24" s="272"/>
      <c r="BL24" s="272"/>
      <c r="BM24" s="273"/>
      <c r="BN24" s="116">
        <v>9178649</v>
      </c>
      <c r="BO24" s="117"/>
      <c r="BP24" s="117"/>
      <c r="BQ24" s="117"/>
      <c r="BR24" s="117"/>
      <c r="BS24" s="117"/>
      <c r="BT24" s="117"/>
      <c r="BU24" s="118"/>
      <c r="BV24" s="116">
        <v>9945501</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115</v>
      </c>
      <c r="F25" s="109"/>
      <c r="G25" s="109"/>
      <c r="H25" s="109"/>
      <c r="I25" s="109"/>
      <c r="J25" s="109"/>
      <c r="K25" s="110"/>
      <c r="L25" s="162">
        <v>1</v>
      </c>
      <c r="M25" s="163"/>
      <c r="N25" s="163"/>
      <c r="O25" s="163"/>
      <c r="P25" s="202"/>
      <c r="Q25" s="162">
        <v>6280</v>
      </c>
      <c r="R25" s="163"/>
      <c r="S25" s="163"/>
      <c r="T25" s="163"/>
      <c r="U25" s="163"/>
      <c r="V25" s="202"/>
      <c r="W25" s="283"/>
      <c r="X25" s="278"/>
      <c r="Y25" s="279"/>
      <c r="Z25" s="161" t="s">
        <v>116</v>
      </c>
      <c r="AA25" s="109"/>
      <c r="AB25" s="109"/>
      <c r="AC25" s="109"/>
      <c r="AD25" s="109"/>
      <c r="AE25" s="109"/>
      <c r="AF25" s="109"/>
      <c r="AG25" s="110"/>
      <c r="AH25" s="162" t="s">
        <v>80</v>
      </c>
      <c r="AI25" s="163"/>
      <c r="AJ25" s="163"/>
      <c r="AK25" s="163"/>
      <c r="AL25" s="202"/>
      <c r="AM25" s="162" t="s">
        <v>80</v>
      </c>
      <c r="AN25" s="163"/>
      <c r="AO25" s="163"/>
      <c r="AP25" s="163"/>
      <c r="AQ25" s="163"/>
      <c r="AR25" s="202"/>
      <c r="AS25" s="162" t="s">
        <v>80</v>
      </c>
      <c r="AT25" s="163"/>
      <c r="AU25" s="163"/>
      <c r="AV25" s="163"/>
      <c r="AW25" s="163"/>
      <c r="AX25" s="164"/>
      <c r="AY25" s="91" t="s">
        <v>117</v>
      </c>
      <c r="AZ25" s="92"/>
      <c r="BA25" s="92"/>
      <c r="BB25" s="92"/>
      <c r="BC25" s="92"/>
      <c r="BD25" s="92"/>
      <c r="BE25" s="92"/>
      <c r="BF25" s="92"/>
      <c r="BG25" s="92"/>
      <c r="BH25" s="92"/>
      <c r="BI25" s="92"/>
      <c r="BJ25" s="92"/>
      <c r="BK25" s="92"/>
      <c r="BL25" s="92"/>
      <c r="BM25" s="93"/>
      <c r="BN25" s="94">
        <v>443418</v>
      </c>
      <c r="BO25" s="95"/>
      <c r="BP25" s="95"/>
      <c r="BQ25" s="95"/>
      <c r="BR25" s="95"/>
      <c r="BS25" s="95"/>
      <c r="BT25" s="95"/>
      <c r="BU25" s="96"/>
      <c r="BV25" s="94">
        <v>167934</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118</v>
      </c>
      <c r="F26" s="109"/>
      <c r="G26" s="109"/>
      <c r="H26" s="109"/>
      <c r="I26" s="109"/>
      <c r="J26" s="109"/>
      <c r="K26" s="110"/>
      <c r="L26" s="162">
        <v>1</v>
      </c>
      <c r="M26" s="163"/>
      <c r="N26" s="163"/>
      <c r="O26" s="163"/>
      <c r="P26" s="202"/>
      <c r="Q26" s="162">
        <v>5800</v>
      </c>
      <c r="R26" s="163"/>
      <c r="S26" s="163"/>
      <c r="T26" s="163"/>
      <c r="U26" s="163"/>
      <c r="V26" s="202"/>
      <c r="W26" s="283"/>
      <c r="X26" s="278"/>
      <c r="Y26" s="279"/>
      <c r="Z26" s="161" t="s">
        <v>119</v>
      </c>
      <c r="AA26" s="288"/>
      <c r="AB26" s="288"/>
      <c r="AC26" s="288"/>
      <c r="AD26" s="288"/>
      <c r="AE26" s="288"/>
      <c r="AF26" s="288"/>
      <c r="AG26" s="289"/>
      <c r="AH26" s="162">
        <v>15</v>
      </c>
      <c r="AI26" s="163"/>
      <c r="AJ26" s="163"/>
      <c r="AK26" s="163"/>
      <c r="AL26" s="202"/>
      <c r="AM26" s="162">
        <v>48900</v>
      </c>
      <c r="AN26" s="163"/>
      <c r="AO26" s="163"/>
      <c r="AP26" s="163"/>
      <c r="AQ26" s="163"/>
      <c r="AR26" s="202"/>
      <c r="AS26" s="162">
        <v>3260</v>
      </c>
      <c r="AT26" s="163"/>
      <c r="AU26" s="163"/>
      <c r="AV26" s="163"/>
      <c r="AW26" s="163"/>
      <c r="AX26" s="164"/>
      <c r="AY26" s="119" t="s">
        <v>120</v>
      </c>
      <c r="AZ26" s="120"/>
      <c r="BA26" s="120"/>
      <c r="BB26" s="120"/>
      <c r="BC26" s="120"/>
      <c r="BD26" s="120"/>
      <c r="BE26" s="120"/>
      <c r="BF26" s="120"/>
      <c r="BG26" s="120"/>
      <c r="BH26" s="120"/>
      <c r="BI26" s="120"/>
      <c r="BJ26" s="120"/>
      <c r="BK26" s="120"/>
      <c r="BL26" s="120"/>
      <c r="BM26" s="121"/>
      <c r="BN26" s="116" t="s">
        <v>80</v>
      </c>
      <c r="BO26" s="117"/>
      <c r="BP26" s="117"/>
      <c r="BQ26" s="117"/>
      <c r="BR26" s="117"/>
      <c r="BS26" s="117"/>
      <c r="BT26" s="117"/>
      <c r="BU26" s="118"/>
      <c r="BV26" s="116" t="s">
        <v>80</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121</v>
      </c>
      <c r="F27" s="109"/>
      <c r="G27" s="109"/>
      <c r="H27" s="109"/>
      <c r="I27" s="109"/>
      <c r="J27" s="109"/>
      <c r="K27" s="110"/>
      <c r="L27" s="162">
        <v>1</v>
      </c>
      <c r="M27" s="163"/>
      <c r="N27" s="163"/>
      <c r="O27" s="163"/>
      <c r="P27" s="202"/>
      <c r="Q27" s="162">
        <v>2540</v>
      </c>
      <c r="R27" s="163"/>
      <c r="S27" s="163"/>
      <c r="T27" s="163"/>
      <c r="U27" s="163"/>
      <c r="V27" s="202"/>
      <c r="W27" s="283"/>
      <c r="X27" s="278"/>
      <c r="Y27" s="279"/>
      <c r="Z27" s="161" t="s">
        <v>122</v>
      </c>
      <c r="AA27" s="109"/>
      <c r="AB27" s="109"/>
      <c r="AC27" s="109"/>
      <c r="AD27" s="109"/>
      <c r="AE27" s="109"/>
      <c r="AF27" s="109"/>
      <c r="AG27" s="110"/>
      <c r="AH27" s="162" t="s">
        <v>80</v>
      </c>
      <c r="AI27" s="163"/>
      <c r="AJ27" s="163"/>
      <c r="AK27" s="163"/>
      <c r="AL27" s="202"/>
      <c r="AM27" s="162" t="s">
        <v>80</v>
      </c>
      <c r="AN27" s="163"/>
      <c r="AO27" s="163"/>
      <c r="AP27" s="163"/>
      <c r="AQ27" s="163"/>
      <c r="AR27" s="202"/>
      <c r="AS27" s="162" t="s">
        <v>80</v>
      </c>
      <c r="AT27" s="163"/>
      <c r="AU27" s="163"/>
      <c r="AV27" s="163"/>
      <c r="AW27" s="163"/>
      <c r="AX27" s="164"/>
      <c r="AY27" s="210" t="s">
        <v>123</v>
      </c>
      <c r="AZ27" s="211"/>
      <c r="BA27" s="211"/>
      <c r="BB27" s="211"/>
      <c r="BC27" s="211"/>
      <c r="BD27" s="211"/>
      <c r="BE27" s="211"/>
      <c r="BF27" s="211"/>
      <c r="BG27" s="211"/>
      <c r="BH27" s="211"/>
      <c r="BI27" s="211"/>
      <c r="BJ27" s="211"/>
      <c r="BK27" s="211"/>
      <c r="BL27" s="211"/>
      <c r="BM27" s="212"/>
      <c r="BN27" s="274">
        <v>166344</v>
      </c>
      <c r="BO27" s="275"/>
      <c r="BP27" s="275"/>
      <c r="BQ27" s="275"/>
      <c r="BR27" s="275"/>
      <c r="BS27" s="275"/>
      <c r="BT27" s="275"/>
      <c r="BU27" s="276"/>
      <c r="BV27" s="274">
        <v>166303</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124</v>
      </c>
      <c r="F28" s="109"/>
      <c r="G28" s="109"/>
      <c r="H28" s="109"/>
      <c r="I28" s="109"/>
      <c r="J28" s="109"/>
      <c r="K28" s="110"/>
      <c r="L28" s="162">
        <v>1</v>
      </c>
      <c r="M28" s="163"/>
      <c r="N28" s="163"/>
      <c r="O28" s="163"/>
      <c r="P28" s="202"/>
      <c r="Q28" s="162">
        <v>2020</v>
      </c>
      <c r="R28" s="163"/>
      <c r="S28" s="163"/>
      <c r="T28" s="163"/>
      <c r="U28" s="163"/>
      <c r="V28" s="202"/>
      <c r="W28" s="283"/>
      <c r="X28" s="278"/>
      <c r="Y28" s="279"/>
      <c r="Z28" s="161" t="s">
        <v>125</v>
      </c>
      <c r="AA28" s="109"/>
      <c r="AB28" s="109"/>
      <c r="AC28" s="109"/>
      <c r="AD28" s="109"/>
      <c r="AE28" s="109"/>
      <c r="AF28" s="109"/>
      <c r="AG28" s="110"/>
      <c r="AH28" s="162" t="s">
        <v>80</v>
      </c>
      <c r="AI28" s="163"/>
      <c r="AJ28" s="163"/>
      <c r="AK28" s="163"/>
      <c r="AL28" s="202"/>
      <c r="AM28" s="162" t="s">
        <v>80</v>
      </c>
      <c r="AN28" s="163"/>
      <c r="AO28" s="163"/>
      <c r="AP28" s="163"/>
      <c r="AQ28" s="163"/>
      <c r="AR28" s="202"/>
      <c r="AS28" s="162" t="s">
        <v>80</v>
      </c>
      <c r="AT28" s="163"/>
      <c r="AU28" s="163"/>
      <c r="AV28" s="163"/>
      <c r="AW28" s="163"/>
      <c r="AX28" s="164"/>
      <c r="AY28" s="291" t="s">
        <v>126</v>
      </c>
      <c r="AZ28" s="292"/>
      <c r="BA28" s="292"/>
      <c r="BB28" s="293"/>
      <c r="BC28" s="91" t="s">
        <v>127</v>
      </c>
      <c r="BD28" s="92"/>
      <c r="BE28" s="92"/>
      <c r="BF28" s="92"/>
      <c r="BG28" s="92"/>
      <c r="BH28" s="92"/>
      <c r="BI28" s="92"/>
      <c r="BJ28" s="92"/>
      <c r="BK28" s="92"/>
      <c r="BL28" s="92"/>
      <c r="BM28" s="93"/>
      <c r="BN28" s="94">
        <v>1017084</v>
      </c>
      <c r="BO28" s="95"/>
      <c r="BP28" s="95"/>
      <c r="BQ28" s="95"/>
      <c r="BR28" s="95"/>
      <c r="BS28" s="95"/>
      <c r="BT28" s="95"/>
      <c r="BU28" s="96"/>
      <c r="BV28" s="94">
        <v>865879</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128</v>
      </c>
      <c r="F29" s="109"/>
      <c r="G29" s="109"/>
      <c r="H29" s="109"/>
      <c r="I29" s="109"/>
      <c r="J29" s="109"/>
      <c r="K29" s="110"/>
      <c r="L29" s="162">
        <v>12</v>
      </c>
      <c r="M29" s="163"/>
      <c r="N29" s="163"/>
      <c r="O29" s="163"/>
      <c r="P29" s="202"/>
      <c r="Q29" s="162">
        <v>1800</v>
      </c>
      <c r="R29" s="163"/>
      <c r="S29" s="163"/>
      <c r="T29" s="163"/>
      <c r="U29" s="163"/>
      <c r="V29" s="202"/>
      <c r="W29" s="294"/>
      <c r="X29" s="295"/>
      <c r="Y29" s="296"/>
      <c r="Z29" s="161" t="s">
        <v>129</v>
      </c>
      <c r="AA29" s="109"/>
      <c r="AB29" s="109"/>
      <c r="AC29" s="109"/>
      <c r="AD29" s="109"/>
      <c r="AE29" s="109"/>
      <c r="AF29" s="109"/>
      <c r="AG29" s="110"/>
      <c r="AH29" s="162">
        <v>176</v>
      </c>
      <c r="AI29" s="163"/>
      <c r="AJ29" s="163"/>
      <c r="AK29" s="163"/>
      <c r="AL29" s="202"/>
      <c r="AM29" s="162">
        <v>519200</v>
      </c>
      <c r="AN29" s="163"/>
      <c r="AO29" s="163"/>
      <c r="AP29" s="163"/>
      <c r="AQ29" s="163"/>
      <c r="AR29" s="202"/>
      <c r="AS29" s="162">
        <v>2950</v>
      </c>
      <c r="AT29" s="163"/>
      <c r="AU29" s="163"/>
      <c r="AV29" s="163"/>
      <c r="AW29" s="163"/>
      <c r="AX29" s="164"/>
      <c r="AY29" s="297"/>
      <c r="AZ29" s="298"/>
      <c r="BA29" s="298"/>
      <c r="BB29" s="299"/>
      <c r="BC29" s="113" t="s">
        <v>130</v>
      </c>
      <c r="BD29" s="114"/>
      <c r="BE29" s="114"/>
      <c r="BF29" s="114"/>
      <c r="BG29" s="114"/>
      <c r="BH29" s="114"/>
      <c r="BI29" s="114"/>
      <c r="BJ29" s="114"/>
      <c r="BK29" s="114"/>
      <c r="BL29" s="114"/>
      <c r="BM29" s="115"/>
      <c r="BN29" s="116">
        <v>433156</v>
      </c>
      <c r="BO29" s="117"/>
      <c r="BP29" s="117"/>
      <c r="BQ29" s="117"/>
      <c r="BR29" s="117"/>
      <c r="BS29" s="117"/>
      <c r="BT29" s="117"/>
      <c r="BU29" s="118"/>
      <c r="BV29" s="116">
        <v>552334</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131</v>
      </c>
      <c r="X30" s="307"/>
      <c r="Y30" s="307"/>
      <c r="Z30" s="307"/>
      <c r="AA30" s="307"/>
      <c r="AB30" s="307"/>
      <c r="AC30" s="307"/>
      <c r="AD30" s="307"/>
      <c r="AE30" s="307"/>
      <c r="AF30" s="307"/>
      <c r="AG30" s="308"/>
      <c r="AH30" s="242">
        <v>95.7</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132</v>
      </c>
      <c r="BD30" s="272"/>
      <c r="BE30" s="272"/>
      <c r="BF30" s="272"/>
      <c r="BG30" s="272"/>
      <c r="BH30" s="272"/>
      <c r="BI30" s="272"/>
      <c r="BJ30" s="272"/>
      <c r="BK30" s="272"/>
      <c r="BL30" s="272"/>
      <c r="BM30" s="273"/>
      <c r="BN30" s="274">
        <v>3469090</v>
      </c>
      <c r="BO30" s="275"/>
      <c r="BP30" s="275"/>
      <c r="BQ30" s="275"/>
      <c r="BR30" s="275"/>
      <c r="BS30" s="275"/>
      <c r="BT30" s="275"/>
      <c r="BU30" s="276"/>
      <c r="BV30" s="274">
        <v>3616506</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133</v>
      </c>
      <c r="D32" s="322"/>
      <c r="E32" s="322"/>
      <c r="F32" s="319"/>
      <c r="G32" s="319"/>
      <c r="H32" s="319"/>
      <c r="I32" s="319"/>
      <c r="J32" s="319"/>
      <c r="K32" s="319"/>
      <c r="L32" s="319"/>
      <c r="M32" s="319"/>
      <c r="N32" s="319"/>
      <c r="O32" s="319"/>
      <c r="P32" s="319"/>
      <c r="Q32" s="319"/>
      <c r="R32" s="319"/>
      <c r="S32" s="319"/>
      <c r="T32" s="319"/>
      <c r="U32" s="319" t="s">
        <v>134</v>
      </c>
      <c r="V32" s="319"/>
      <c r="W32" s="319"/>
      <c r="X32" s="319"/>
      <c r="Y32" s="319"/>
      <c r="Z32" s="319"/>
      <c r="AA32" s="319"/>
      <c r="AB32" s="319"/>
      <c r="AC32" s="319"/>
      <c r="AD32" s="319"/>
      <c r="AE32" s="319"/>
      <c r="AF32" s="319"/>
      <c r="AG32" s="319"/>
      <c r="AH32" s="319"/>
      <c r="AI32" s="319"/>
      <c r="AJ32" s="319"/>
      <c r="AK32" s="319"/>
      <c r="AL32" s="319"/>
      <c r="AM32" s="323" t="s">
        <v>135</v>
      </c>
      <c r="AN32" s="319"/>
      <c r="AO32" s="319"/>
      <c r="AP32" s="319"/>
      <c r="AQ32" s="319"/>
      <c r="AR32" s="319"/>
      <c r="AS32" s="323"/>
      <c r="AT32" s="323"/>
      <c r="AU32" s="323"/>
      <c r="AV32" s="323"/>
      <c r="AW32" s="323"/>
      <c r="AX32" s="323"/>
      <c r="AY32" s="323"/>
      <c r="AZ32" s="323"/>
      <c r="BA32" s="323"/>
      <c r="BB32" s="319"/>
      <c r="BC32" s="323"/>
      <c r="BD32" s="319"/>
      <c r="BE32" s="323" t="s">
        <v>136</v>
      </c>
      <c r="BF32" s="319"/>
      <c r="BG32" s="319"/>
      <c r="BH32" s="319"/>
      <c r="BI32" s="319"/>
      <c r="BJ32" s="323"/>
      <c r="BK32" s="323"/>
      <c r="BL32" s="323"/>
      <c r="BM32" s="323"/>
      <c r="BN32" s="323"/>
      <c r="BO32" s="323"/>
      <c r="BP32" s="323"/>
      <c r="BQ32" s="323"/>
      <c r="BR32" s="319"/>
      <c r="BS32" s="319"/>
      <c r="BT32" s="319"/>
      <c r="BU32" s="319"/>
      <c r="BV32" s="319"/>
      <c r="BW32" s="319" t="s">
        <v>137</v>
      </c>
      <c r="BX32" s="319"/>
      <c r="BY32" s="319"/>
      <c r="BZ32" s="319"/>
      <c r="CA32" s="319"/>
      <c r="CB32" s="323"/>
      <c r="CC32" s="323"/>
      <c r="CD32" s="323"/>
      <c r="CE32" s="323"/>
      <c r="CF32" s="323"/>
      <c r="CG32" s="323"/>
      <c r="CH32" s="323"/>
      <c r="CI32" s="323"/>
      <c r="CJ32" s="323"/>
      <c r="CK32" s="323"/>
      <c r="CL32" s="323"/>
      <c r="CM32" s="323"/>
      <c r="CN32" s="323"/>
      <c r="CO32" s="323" t="s">
        <v>138</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139</v>
      </c>
      <c r="D33" s="139"/>
      <c r="E33" s="86" t="s">
        <v>141</v>
      </c>
      <c r="F33" s="86"/>
      <c r="G33" s="86"/>
      <c r="H33" s="86"/>
      <c r="I33" s="86"/>
      <c r="J33" s="86"/>
      <c r="K33" s="86"/>
      <c r="L33" s="86"/>
      <c r="M33" s="86"/>
      <c r="N33" s="86"/>
      <c r="O33" s="86"/>
      <c r="P33" s="86"/>
      <c r="Q33" s="86"/>
      <c r="R33" s="86"/>
      <c r="S33" s="86"/>
      <c r="T33" s="324"/>
      <c r="U33" s="139" t="s">
        <v>139</v>
      </c>
      <c r="V33" s="139"/>
      <c r="W33" s="86" t="s">
        <v>140</v>
      </c>
      <c r="X33" s="86"/>
      <c r="Y33" s="86"/>
      <c r="Z33" s="86"/>
      <c r="AA33" s="86"/>
      <c r="AB33" s="86"/>
      <c r="AC33" s="86"/>
      <c r="AD33" s="86"/>
      <c r="AE33" s="86"/>
      <c r="AF33" s="86"/>
      <c r="AG33" s="86"/>
      <c r="AH33" s="86"/>
      <c r="AI33" s="86"/>
      <c r="AJ33" s="86"/>
      <c r="AK33" s="86"/>
      <c r="AL33" s="324"/>
      <c r="AM33" s="139" t="s">
        <v>139</v>
      </c>
      <c r="AN33" s="139"/>
      <c r="AO33" s="86" t="s">
        <v>141</v>
      </c>
      <c r="AP33" s="86"/>
      <c r="AQ33" s="86"/>
      <c r="AR33" s="86"/>
      <c r="AS33" s="86"/>
      <c r="AT33" s="86"/>
      <c r="AU33" s="86"/>
      <c r="AV33" s="86"/>
      <c r="AW33" s="86"/>
      <c r="AX33" s="86"/>
      <c r="AY33" s="86"/>
      <c r="AZ33" s="86"/>
      <c r="BA33" s="86"/>
      <c r="BB33" s="86"/>
      <c r="BC33" s="86"/>
      <c r="BD33" s="325"/>
      <c r="BE33" s="86" t="s">
        <v>142</v>
      </c>
      <c r="BF33" s="86"/>
      <c r="BG33" s="86" t="s">
        <v>143</v>
      </c>
      <c r="BH33" s="86"/>
      <c r="BI33" s="86"/>
      <c r="BJ33" s="86"/>
      <c r="BK33" s="86"/>
      <c r="BL33" s="86"/>
      <c r="BM33" s="86"/>
      <c r="BN33" s="86"/>
      <c r="BO33" s="86"/>
      <c r="BP33" s="86"/>
      <c r="BQ33" s="86"/>
      <c r="BR33" s="86"/>
      <c r="BS33" s="86"/>
      <c r="BT33" s="86"/>
      <c r="BU33" s="86"/>
      <c r="BV33" s="325"/>
      <c r="BW33" s="139" t="s">
        <v>142</v>
      </c>
      <c r="BX33" s="139"/>
      <c r="BY33" s="86" t="s">
        <v>144</v>
      </c>
      <c r="BZ33" s="86"/>
      <c r="CA33" s="86"/>
      <c r="CB33" s="86"/>
      <c r="CC33" s="86"/>
      <c r="CD33" s="86"/>
      <c r="CE33" s="86"/>
      <c r="CF33" s="86"/>
      <c r="CG33" s="86"/>
      <c r="CH33" s="86"/>
      <c r="CI33" s="86"/>
      <c r="CJ33" s="86"/>
      <c r="CK33" s="86"/>
      <c r="CL33" s="86"/>
      <c r="CM33" s="86"/>
      <c r="CN33" s="324"/>
      <c r="CO33" s="139" t="s">
        <v>139</v>
      </c>
      <c r="CP33" s="139"/>
      <c r="CQ33" s="86" t="s">
        <v>145</v>
      </c>
      <c r="CR33" s="86"/>
      <c r="CS33" s="86"/>
      <c r="CT33" s="86"/>
      <c r="CU33" s="86"/>
      <c r="CV33" s="86"/>
      <c r="CW33" s="86"/>
      <c r="CX33" s="86"/>
      <c r="CY33" s="86"/>
      <c r="CZ33" s="86"/>
      <c r="DA33" s="86"/>
      <c r="DB33" s="86"/>
      <c r="DC33" s="86"/>
      <c r="DD33" s="86"/>
      <c r="DE33" s="86"/>
      <c r="DF33" s="324"/>
      <c r="DG33" s="326" t="s">
        <v>146</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5</v>
      </c>
      <c r="V34" s="328"/>
      <c r="W34" s="329" t="str">
        <f>IF('各会計、関係団体の財政状況及び健全化判断比率'!B28="","",'各会計、関係団体の財政状況及び健全化判断比率'!B28)</f>
        <v>黒潮町国民健康保険事業特別会計</v>
      </c>
      <c r="X34" s="329"/>
      <c r="Y34" s="329"/>
      <c r="Z34" s="329"/>
      <c r="AA34" s="329"/>
      <c r="AB34" s="329"/>
      <c r="AC34" s="329"/>
      <c r="AD34" s="329"/>
      <c r="AE34" s="329"/>
      <c r="AF34" s="329"/>
      <c r="AG34" s="329"/>
      <c r="AH34" s="329"/>
      <c r="AI34" s="329"/>
      <c r="AJ34" s="329"/>
      <c r="AK34" s="329"/>
      <c r="AL34" s="322"/>
      <c r="AM34" s="328">
        <f>IF(AO34="","",MAX(C34:D43,U34:V43)+1)</f>
        <v>10</v>
      </c>
      <c r="AN34" s="328"/>
      <c r="AO34" s="329" t="str">
        <f>IF('各会計、関係団体の財政状況及び健全化判断比率'!B33="","",'各会計、関係団体の財政状況及び健全化判断比率'!B33)</f>
        <v>黒潮町水道事業特別会計</v>
      </c>
      <c r="AP34" s="329"/>
      <c r="AQ34" s="329"/>
      <c r="AR34" s="329"/>
      <c r="AS34" s="329"/>
      <c r="AT34" s="329"/>
      <c r="AU34" s="329"/>
      <c r="AV34" s="329"/>
      <c r="AW34" s="329"/>
      <c r="AX34" s="329"/>
      <c r="AY34" s="329"/>
      <c r="AZ34" s="329"/>
      <c r="BA34" s="329"/>
      <c r="BB34" s="329"/>
      <c r="BC34" s="329"/>
      <c r="BD34" s="322"/>
      <c r="BE34" s="328">
        <f>IF(BG34="","",MAX(C34:D43,U34:V43,AM34:AN43)+1)</f>
        <v>11</v>
      </c>
      <c r="BF34" s="328"/>
      <c r="BG34" s="329" t="str">
        <f>IF('各会計、関係団体の財政状況及び健全化判断比率'!B34="","",'各会計、関係団体の財政状況及び健全化判断比率'!B34)</f>
        <v>黒潮町農業集落排水事業特別会計</v>
      </c>
      <c r="BH34" s="329"/>
      <c r="BI34" s="329"/>
      <c r="BJ34" s="329"/>
      <c r="BK34" s="329"/>
      <c r="BL34" s="329"/>
      <c r="BM34" s="329"/>
      <c r="BN34" s="329"/>
      <c r="BO34" s="329"/>
      <c r="BP34" s="329"/>
      <c r="BQ34" s="329"/>
      <c r="BR34" s="329"/>
      <c r="BS34" s="329"/>
      <c r="BT34" s="329"/>
      <c r="BU34" s="329"/>
      <c r="BV34" s="322"/>
      <c r="BW34" s="328">
        <f>IF(BY34="","",MAX(C34:D43,U34:V43,AM34:AN43,BE34:BF43)+1)</f>
        <v>13</v>
      </c>
      <c r="BX34" s="328"/>
      <c r="BY34" s="329" t="str">
        <f>IF('各会計、関係団体の財政状況及び健全化判断比率'!B68="","",'各会計、関係団体の財政状況及び健全化判断比率'!B68)</f>
        <v>幡多広域市町村圏事務組合（一般会計）</v>
      </c>
      <c r="BZ34" s="329"/>
      <c r="CA34" s="329"/>
      <c r="CB34" s="329"/>
      <c r="CC34" s="329"/>
      <c r="CD34" s="329"/>
      <c r="CE34" s="329"/>
      <c r="CF34" s="329"/>
      <c r="CG34" s="329"/>
      <c r="CH34" s="329"/>
      <c r="CI34" s="329"/>
      <c r="CJ34" s="329"/>
      <c r="CK34" s="329"/>
      <c r="CL34" s="329"/>
      <c r="CM34" s="329"/>
      <c r="CN34" s="322"/>
      <c r="CO34" s="328">
        <f>IF(CQ34="","",MAX(C34:D43,U34:V43,AM34:AN43,BE34:BF43,BW34:BX43)+1)</f>
        <v>23</v>
      </c>
      <c r="CP34" s="328"/>
      <c r="CQ34" s="329" t="str">
        <f>IF('各会計、関係団体の財政状況及び健全化判断比率'!BS7="","",'各会計、関係団体の財政状況及び健全化判断比率'!BS7)</f>
        <v>黒潮町農業公社</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f>IF(E35="","",C34+1)</f>
        <v>2</v>
      </c>
      <c r="D35" s="328"/>
      <c r="E35" s="329" t="str">
        <f>IF('各会計、関係団体の財政状況及び健全化判断比率'!B8="","",'各会計、関係団体の財政状況及び健全化判断比率'!B8)</f>
        <v>黒潮町住宅新築資金等貸付事業特別会計</v>
      </c>
      <c r="F35" s="329"/>
      <c r="G35" s="329"/>
      <c r="H35" s="329"/>
      <c r="I35" s="329"/>
      <c r="J35" s="329"/>
      <c r="K35" s="329"/>
      <c r="L35" s="329"/>
      <c r="M35" s="329"/>
      <c r="N35" s="329"/>
      <c r="O35" s="329"/>
      <c r="P35" s="329"/>
      <c r="Q35" s="329"/>
      <c r="R35" s="329"/>
      <c r="S35" s="329"/>
      <c r="T35" s="322"/>
      <c r="U35" s="328">
        <f>IF(W35="","",U34+1)</f>
        <v>6</v>
      </c>
      <c r="V35" s="328"/>
      <c r="W35" s="329" t="str">
        <f>IF('各会計、関係団体の財政状況及び健全化判断比率'!B29="","",'各会計、関係団体の財政状況及び健全化判断比率'!B29)</f>
        <v>黒潮町国民健康保険直診特別会計</v>
      </c>
      <c r="X35" s="329"/>
      <c r="Y35" s="329"/>
      <c r="Z35" s="329"/>
      <c r="AA35" s="329"/>
      <c r="AB35" s="329"/>
      <c r="AC35" s="329"/>
      <c r="AD35" s="329"/>
      <c r="AE35" s="329"/>
      <c r="AF35" s="329"/>
      <c r="AG35" s="329"/>
      <c r="AH35" s="329"/>
      <c r="AI35" s="329"/>
      <c r="AJ35" s="329"/>
      <c r="AK35" s="329"/>
      <c r="AL35" s="322"/>
      <c r="AM35" s="328" t="str">
        <f t="shared" ref="AM35:AM43" si="0">IF(AO35="","",AM34+1)</f>
        <v/>
      </c>
      <c r="AN35" s="328"/>
      <c r="AO35" s="329"/>
      <c r="AP35" s="329"/>
      <c r="AQ35" s="329"/>
      <c r="AR35" s="329"/>
      <c r="AS35" s="329"/>
      <c r="AT35" s="329"/>
      <c r="AU35" s="329"/>
      <c r="AV35" s="329"/>
      <c r="AW35" s="329"/>
      <c r="AX35" s="329"/>
      <c r="AY35" s="329"/>
      <c r="AZ35" s="329"/>
      <c r="BA35" s="329"/>
      <c r="BB35" s="329"/>
      <c r="BC35" s="329"/>
      <c r="BD35" s="322"/>
      <c r="BE35" s="328">
        <f t="shared" ref="BE35:BE43" si="1">IF(BG35="","",BE34+1)</f>
        <v>12</v>
      </c>
      <c r="BF35" s="328"/>
      <c r="BG35" s="329" t="str">
        <f>IF('各会計、関係団体の財政状況及び健全化判断比率'!B35="","",'各会計、関係団体の財政状況及び健全化判断比率'!B35)</f>
        <v>黒潮町漁業集落排水事業特別会計</v>
      </c>
      <c r="BH35" s="329"/>
      <c r="BI35" s="329"/>
      <c r="BJ35" s="329"/>
      <c r="BK35" s="329"/>
      <c r="BL35" s="329"/>
      <c r="BM35" s="329"/>
      <c r="BN35" s="329"/>
      <c r="BO35" s="329"/>
      <c r="BP35" s="329"/>
      <c r="BQ35" s="329"/>
      <c r="BR35" s="329"/>
      <c r="BS35" s="329"/>
      <c r="BT35" s="329"/>
      <c r="BU35" s="329"/>
      <c r="BV35" s="322"/>
      <c r="BW35" s="328">
        <f t="shared" ref="BW35:BW43" si="2">IF(BY35="","",BW34+1)</f>
        <v>14</v>
      </c>
      <c r="BX35" s="328"/>
      <c r="BY35" s="329" t="str">
        <f>IF('各会計、関係団体の財政状況及び健全化判断比率'!B69="","",'各会計、関係団体の財政状況及び健全化判断比率'!B69)</f>
        <v>幡多広域市町村圏事務組合（ふるさと市町村圏事業特別会計）</v>
      </c>
      <c r="BZ35" s="329"/>
      <c r="CA35" s="329"/>
      <c r="CB35" s="329"/>
      <c r="CC35" s="329"/>
      <c r="CD35" s="329"/>
      <c r="CE35" s="329"/>
      <c r="CF35" s="329"/>
      <c r="CG35" s="329"/>
      <c r="CH35" s="329"/>
      <c r="CI35" s="329"/>
      <c r="CJ35" s="329"/>
      <c r="CK35" s="329"/>
      <c r="CL35" s="329"/>
      <c r="CM35" s="329"/>
      <c r="CN35" s="322"/>
      <c r="CO35" s="328">
        <f t="shared" ref="CO35:CO43" si="3">IF(CQ35="","",CO34+1)</f>
        <v>24</v>
      </c>
      <c r="CP35" s="328"/>
      <c r="CQ35" s="329" t="str">
        <f>IF('各会計、関係団体の財政状況及び健全化判断比率'!BS8="","",'各会計、関係団体の財政状況及び健全化判断比率'!BS8)</f>
        <v>黒潮町缶詰製作所</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f>IF(E36="","",C35+1)</f>
        <v>3</v>
      </c>
      <c r="D36" s="328"/>
      <c r="E36" s="329" t="str">
        <f>IF('各会計、関係団体の財政状況及び健全化判断比率'!B9="","",'各会計、関係団体の財政状況及び健全化判断比率'!B9)</f>
        <v>黒潮町宮川奨学資金特別会計</v>
      </c>
      <c r="F36" s="329"/>
      <c r="G36" s="329"/>
      <c r="H36" s="329"/>
      <c r="I36" s="329"/>
      <c r="J36" s="329"/>
      <c r="K36" s="329"/>
      <c r="L36" s="329"/>
      <c r="M36" s="329"/>
      <c r="N36" s="329"/>
      <c r="O36" s="329"/>
      <c r="P36" s="329"/>
      <c r="Q36" s="329"/>
      <c r="R36" s="329"/>
      <c r="S36" s="329"/>
      <c r="T36" s="322"/>
      <c r="U36" s="328">
        <f t="shared" ref="U36:U43" si="4">IF(W36="","",U35+1)</f>
        <v>7</v>
      </c>
      <c r="V36" s="328"/>
      <c r="W36" s="329" t="str">
        <f>IF('各会計、関係団体の財政状況及び健全化判断比率'!B30="","",'各会計、関係団体の財政状況及び健全化判断比率'!B30)</f>
        <v>黒潮町介護保険事業特別会計</v>
      </c>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15</v>
      </c>
      <c r="BX36" s="328"/>
      <c r="BY36" s="329" t="str">
        <f>IF('各会計、関係団体の財政状況及び健全化判断比率'!B70="","",'各会計、関係団体の財政状況及び健全化判断比率'!B70)</f>
        <v>幡多広域市町村圏事務組合（滞納整理事業特別会計）</v>
      </c>
      <c r="BZ36" s="329"/>
      <c r="CA36" s="329"/>
      <c r="CB36" s="329"/>
      <c r="CC36" s="329"/>
      <c r="CD36" s="329"/>
      <c r="CE36" s="329"/>
      <c r="CF36" s="329"/>
      <c r="CG36" s="329"/>
      <c r="CH36" s="329"/>
      <c r="CI36" s="329"/>
      <c r="CJ36" s="329"/>
      <c r="CK36" s="329"/>
      <c r="CL36" s="329"/>
      <c r="CM36" s="329"/>
      <c r="CN36" s="322"/>
      <c r="CO36" s="328">
        <f t="shared" si="3"/>
        <v>25</v>
      </c>
      <c r="CP36" s="328"/>
      <c r="CQ36" s="329" t="str">
        <f>IF('各会計、関係団体の財政状況及び健全化判断比率'!BS9="","",'各会計、関係団体の財政状況及び健全化判断比率'!BS9)</f>
        <v>こうち・くろしお太陽光発電株式会社</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f>IF(E37="","",C36+1)</f>
        <v>4</v>
      </c>
      <c r="D37" s="328"/>
      <c r="E37" s="329" t="str">
        <f>IF('各会計、関係団体の財政状況及び健全化判断比率'!B10="","",'各会計、関係団体の財政状況及び健全化判断比率'!B10)</f>
        <v>黒潮町情報センター事業特別会計</v>
      </c>
      <c r="F37" s="329"/>
      <c r="G37" s="329"/>
      <c r="H37" s="329"/>
      <c r="I37" s="329"/>
      <c r="J37" s="329"/>
      <c r="K37" s="329"/>
      <c r="L37" s="329"/>
      <c r="M37" s="329"/>
      <c r="N37" s="329"/>
      <c r="O37" s="329"/>
      <c r="P37" s="329"/>
      <c r="Q37" s="329"/>
      <c r="R37" s="329"/>
      <c r="S37" s="329"/>
      <c r="T37" s="322"/>
      <c r="U37" s="328">
        <f t="shared" si="4"/>
        <v>8</v>
      </c>
      <c r="V37" s="328"/>
      <c r="W37" s="329" t="str">
        <f>IF('各会計、関係団体の財政状況及び健全化判断比率'!B31="","",'各会計、関係団体の財政状況及び健全化判断比率'!B31)</f>
        <v>黒潮町介護サービス事業特別会計</v>
      </c>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16</v>
      </c>
      <c r="BX37" s="328"/>
      <c r="BY37" s="329" t="str">
        <f>IF('各会計、関係団体の財政状況及び健全化判断比率'!B71="","",'各会計、関係団体の財政状況及び健全化判断比率'!B71)</f>
        <v>幡多中央環境施設組合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f t="shared" si="4"/>
        <v>9</v>
      </c>
      <c r="V38" s="328"/>
      <c r="W38" s="329" t="str">
        <f>IF('各会計、関係団体の財政状況及び健全化判断比率'!B32="","",'各会計、関係団体の財政状況及び健全化判断比率'!B32)</f>
        <v>黒潮町後期高齢者医療保険事業特別会計</v>
      </c>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17</v>
      </c>
      <c r="BX38" s="328"/>
      <c r="BY38" s="329" t="str">
        <f>IF('各会計、関係団体の財政状況及び健全化判断比率'!B72="","",'各会計、関係団体の財政状況及び健全化判断比率'!B72)</f>
        <v>幡多中央消防組合</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18</v>
      </c>
      <c r="BX39" s="328"/>
      <c r="BY39" s="329" t="str">
        <f>IF('各会計、関係団体の財政状況及び健全化判断比率'!B73="","",'各会計、関係団体の財政状況及び健全化判断比率'!B73)</f>
        <v>こうち人づくり広域連合</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19</v>
      </c>
      <c r="BX40" s="328"/>
      <c r="BY40" s="329" t="str">
        <f>IF('各会計、関係団体の財政状況及び健全化判断比率'!B74="","",'各会計、関係団体の財政状況及び健全化判断比率'!B74)</f>
        <v>高知県市町村総合事務組合（一般会計）</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20</v>
      </c>
      <c r="BX41" s="328"/>
      <c r="BY41" s="329" t="str">
        <f>IF('各会計、関係団体の財政状況及び健全化判断比率'!B75="","",'各会計、関係団体の財政状況及び健全化判断比率'!B75)</f>
        <v>高知県市町村総合事務組合（交通災害共済事業特別会計）</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f t="shared" si="2"/>
        <v>21</v>
      </c>
      <c r="BX42" s="328"/>
      <c r="BY42" s="329" t="str">
        <f>IF('各会計、関係団体の財政状況及び健全化判断比率'!B76="","",'各会計、関係団体の財政状況及び健全化判断比率'!B76)</f>
        <v>高知県後期高齢者広域連合（一般会計）</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f t="shared" si="2"/>
        <v>22</v>
      </c>
      <c r="BX43" s="328"/>
      <c r="BY43" s="329" t="str">
        <f>IF('各会計、関係団体の財政状況及び健全化判断比率'!B77="","",'各会計、関係団体の財政状況及び健全化判断比率'!B77)</f>
        <v>高知県後期高齢者広域連合（特別会計）</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147</v>
      </c>
      <c r="C46" s="63"/>
      <c r="D46" s="63"/>
      <c r="E46" s="63" t="s">
        <v>148</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149</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150</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151</v>
      </c>
    </row>
    <row r="50" spans="5:5" x14ac:dyDescent="0.15">
      <c r="E50" s="66" t="s">
        <v>152</v>
      </c>
    </row>
    <row r="51" spans="5:5" x14ac:dyDescent="0.15">
      <c r="E51" s="66" t="s">
        <v>153</v>
      </c>
    </row>
    <row r="52" spans="5:5" x14ac:dyDescent="0.15">
      <c r="E52" s="66" t="s">
        <v>154</v>
      </c>
    </row>
    <row r="53" spans="5:5" x14ac:dyDescent="0.15"/>
    <row r="54" spans="5:5" x14ac:dyDescent="0.15"/>
    <row r="55" spans="5:5" x14ac:dyDescent="0.15"/>
    <row r="56" spans="5:5" x14ac:dyDescent="0.15"/>
  </sheetData>
  <sheetProtection algorithmName="SHA-512" hashValue="2MIIXoKhTMHqACjCo66mJYKpGYlyncUCcUINM6H/dBkeyOq/HeCbeUm/69DFhQN4P0gZiiidcnrrPoj1SopsiA==" saltValue="GBRt9n6cFSZGz8UCEgHp2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7" zoomScaleSheetLayoutView="100" workbookViewId="0">
      <selection activeCell="CW7" sqref="CW7:DA7"/>
    </sheetView>
  </sheetViews>
  <sheetFormatPr defaultColWidth="0" defaultRowHeight="12.95" customHeight="1" zeroHeight="1" x14ac:dyDescent="0.15"/>
  <cols>
    <col min="1" max="1" width="6.625" style="1106" customWidth="1"/>
    <col min="2" max="2" width="11" style="1106" customWidth="1"/>
    <col min="3" max="3" width="17" style="1106" customWidth="1"/>
    <col min="4" max="5" width="16.625" style="1106" customWidth="1"/>
    <col min="6" max="15" width="15" style="1106" customWidth="1"/>
    <col min="16" max="16" width="24" style="1106" customWidth="1"/>
    <col min="17" max="16384" width="0" style="1106" hidden="1"/>
  </cols>
  <sheetData>
    <row r="1" spans="1:16" ht="16.5" customHeight="1" x14ac:dyDescent="0.15">
      <c r="A1" s="1105"/>
      <c r="B1" s="1105"/>
      <c r="C1" s="1105"/>
      <c r="D1" s="1105"/>
      <c r="E1" s="1105"/>
      <c r="F1" s="1105"/>
      <c r="G1" s="1105"/>
      <c r="H1" s="1105"/>
      <c r="I1" s="1105"/>
      <c r="J1" s="1105"/>
      <c r="K1" s="1105"/>
      <c r="L1" s="1105"/>
      <c r="M1" s="1105"/>
      <c r="N1" s="1105"/>
      <c r="O1" s="1105"/>
      <c r="P1" s="1105"/>
    </row>
    <row r="2" spans="1:16" ht="16.5" customHeight="1" x14ac:dyDescent="0.15">
      <c r="A2" s="1105"/>
      <c r="B2" s="1105"/>
      <c r="C2" s="1105"/>
      <c r="D2" s="1105"/>
      <c r="E2" s="1105"/>
      <c r="F2" s="1105"/>
      <c r="G2" s="1105"/>
      <c r="H2" s="1105"/>
      <c r="I2" s="1105"/>
      <c r="J2" s="1105"/>
      <c r="K2" s="1105"/>
      <c r="L2" s="1105"/>
      <c r="M2" s="1105"/>
      <c r="N2" s="1105"/>
      <c r="O2" s="1105"/>
      <c r="P2" s="1105"/>
    </row>
    <row r="3" spans="1:16" ht="16.5" customHeight="1" x14ac:dyDescent="0.15">
      <c r="A3" s="1105"/>
      <c r="B3" s="1105"/>
      <c r="C3" s="1105"/>
      <c r="D3" s="1105"/>
      <c r="E3" s="1105"/>
      <c r="F3" s="1105"/>
      <c r="G3" s="1105"/>
      <c r="H3" s="1105"/>
      <c r="I3" s="1105"/>
      <c r="J3" s="1105"/>
      <c r="K3" s="1105"/>
      <c r="L3" s="1105"/>
      <c r="M3" s="1105"/>
      <c r="N3" s="1105"/>
      <c r="O3" s="1105"/>
      <c r="P3" s="1105"/>
    </row>
    <row r="4" spans="1:16" ht="16.5" customHeight="1" x14ac:dyDescent="0.15">
      <c r="A4" s="1105"/>
      <c r="B4" s="1105"/>
      <c r="C4" s="1105"/>
      <c r="D4" s="1105"/>
      <c r="E4" s="1105"/>
      <c r="F4" s="1105"/>
      <c r="G4" s="1105"/>
      <c r="H4" s="1105"/>
      <c r="I4" s="1105"/>
      <c r="J4" s="1105"/>
      <c r="K4" s="1105"/>
      <c r="L4" s="1105"/>
      <c r="M4" s="1105"/>
      <c r="N4" s="1105"/>
      <c r="O4" s="1105"/>
      <c r="P4" s="1105"/>
    </row>
    <row r="5" spans="1:16" ht="16.5" customHeight="1" x14ac:dyDescent="0.15">
      <c r="A5" s="1105"/>
      <c r="B5" s="1105"/>
      <c r="C5" s="1105"/>
      <c r="D5" s="1105"/>
      <c r="E5" s="1105"/>
      <c r="F5" s="1105"/>
      <c r="G5" s="1105"/>
      <c r="H5" s="1105"/>
      <c r="I5" s="1105"/>
      <c r="J5" s="1105"/>
      <c r="K5" s="1105"/>
      <c r="L5" s="1105"/>
      <c r="M5" s="1105"/>
      <c r="N5" s="1105"/>
      <c r="O5" s="1105"/>
      <c r="P5" s="1105"/>
    </row>
    <row r="6" spans="1:16" ht="16.5" customHeight="1" x14ac:dyDescent="0.15">
      <c r="A6" s="1105"/>
      <c r="B6" s="1105"/>
      <c r="C6" s="1105"/>
      <c r="D6" s="1105"/>
      <c r="E6" s="1105"/>
      <c r="F6" s="1105"/>
      <c r="G6" s="1105"/>
      <c r="H6" s="1105"/>
      <c r="I6" s="1105"/>
      <c r="J6" s="1105"/>
      <c r="K6" s="1105"/>
      <c r="L6" s="1105"/>
      <c r="M6" s="1105"/>
      <c r="N6" s="1105"/>
      <c r="O6" s="1105"/>
      <c r="P6" s="1105"/>
    </row>
    <row r="7" spans="1:16" ht="16.5" customHeight="1" x14ac:dyDescent="0.15">
      <c r="A7" s="1105"/>
      <c r="B7" s="1105"/>
      <c r="C7" s="1105"/>
      <c r="D7" s="1105"/>
      <c r="E7" s="1105"/>
      <c r="F7" s="1105"/>
      <c r="G7" s="1105"/>
      <c r="H7" s="1105"/>
      <c r="I7" s="1105"/>
      <c r="J7" s="1105"/>
      <c r="K7" s="1105"/>
      <c r="L7" s="1105"/>
      <c r="M7" s="1105"/>
      <c r="N7" s="1105"/>
      <c r="O7" s="1105"/>
      <c r="P7" s="1105"/>
    </row>
    <row r="8" spans="1:16" ht="16.5" customHeight="1" x14ac:dyDescent="0.15">
      <c r="A8" s="1105"/>
      <c r="B8" s="1105"/>
      <c r="C8" s="1105"/>
      <c r="D8" s="1105"/>
      <c r="E8" s="1105"/>
      <c r="F8" s="1105"/>
      <c r="G8" s="1105"/>
      <c r="H8" s="1105"/>
      <c r="I8" s="1105"/>
      <c r="J8" s="1105"/>
      <c r="K8" s="1105"/>
      <c r="L8" s="1105"/>
      <c r="M8" s="1105"/>
      <c r="N8" s="1105"/>
      <c r="O8" s="1105"/>
      <c r="P8" s="1105"/>
    </row>
    <row r="9" spans="1:16" ht="16.5" customHeight="1" x14ac:dyDescent="0.15">
      <c r="A9" s="1105"/>
      <c r="B9" s="1105"/>
      <c r="C9" s="1105"/>
      <c r="D9" s="1105"/>
      <c r="E9" s="1105"/>
      <c r="F9" s="1105"/>
      <c r="G9" s="1105"/>
      <c r="H9" s="1105"/>
      <c r="I9" s="1105"/>
      <c r="J9" s="1105"/>
      <c r="K9" s="1105"/>
      <c r="L9" s="1105"/>
      <c r="M9" s="1105"/>
      <c r="N9" s="1105"/>
      <c r="O9" s="1105"/>
      <c r="P9" s="1105"/>
    </row>
    <row r="10" spans="1:16" ht="16.5" customHeight="1" x14ac:dyDescent="0.15">
      <c r="A10" s="1105"/>
      <c r="B10" s="1105"/>
      <c r="C10" s="1105"/>
      <c r="D10" s="1105"/>
      <c r="E10" s="1105"/>
      <c r="F10" s="1105"/>
      <c r="G10" s="1105"/>
      <c r="H10" s="1105"/>
      <c r="I10" s="1105"/>
      <c r="J10" s="1105"/>
      <c r="K10" s="1105"/>
      <c r="L10" s="1105"/>
      <c r="M10" s="1105"/>
      <c r="N10" s="1105"/>
      <c r="O10" s="1105"/>
      <c r="P10" s="1105"/>
    </row>
    <row r="11" spans="1:16" ht="16.5" customHeight="1" x14ac:dyDescent="0.15">
      <c r="A11" s="1105"/>
      <c r="B11" s="1105"/>
      <c r="C11" s="1105"/>
      <c r="D11" s="1105"/>
      <c r="E11" s="1105"/>
      <c r="F11" s="1105"/>
      <c r="G11" s="1105"/>
      <c r="H11" s="1105"/>
      <c r="I11" s="1105"/>
      <c r="J11" s="1105"/>
      <c r="K11" s="1105"/>
      <c r="L11" s="1105"/>
      <c r="M11" s="1105"/>
      <c r="N11" s="1105"/>
      <c r="O11" s="1105"/>
      <c r="P11" s="1105"/>
    </row>
    <row r="12" spans="1:16" ht="16.5" customHeight="1" x14ac:dyDescent="0.15">
      <c r="A12" s="1105"/>
      <c r="B12" s="1105"/>
      <c r="C12" s="1105"/>
      <c r="D12" s="1105"/>
      <c r="E12" s="1105"/>
      <c r="F12" s="1105"/>
      <c r="G12" s="1105"/>
      <c r="H12" s="1105"/>
      <c r="I12" s="1105"/>
      <c r="J12" s="1105"/>
      <c r="K12" s="1105"/>
      <c r="L12" s="1105"/>
      <c r="M12" s="1105"/>
      <c r="N12" s="1105"/>
      <c r="O12" s="1105"/>
      <c r="P12" s="1105"/>
    </row>
    <row r="13" spans="1:16" ht="16.5" customHeight="1" x14ac:dyDescent="0.15">
      <c r="A13" s="1105"/>
      <c r="B13" s="1105"/>
      <c r="C13" s="1105"/>
      <c r="D13" s="1105"/>
      <c r="E13" s="1105"/>
      <c r="F13" s="1105"/>
      <c r="G13" s="1105"/>
      <c r="H13" s="1105"/>
      <c r="I13" s="1105"/>
      <c r="J13" s="1105"/>
      <c r="K13" s="1105"/>
      <c r="L13" s="1105"/>
      <c r="M13" s="1105"/>
      <c r="N13" s="1105"/>
      <c r="O13" s="1105"/>
      <c r="P13" s="1105"/>
    </row>
    <row r="14" spans="1:16" ht="16.5" customHeight="1" x14ac:dyDescent="0.15">
      <c r="A14" s="1105"/>
      <c r="B14" s="1105"/>
      <c r="C14" s="1105"/>
      <c r="D14" s="1105"/>
      <c r="E14" s="1105"/>
      <c r="F14" s="1105"/>
      <c r="G14" s="1105"/>
      <c r="H14" s="1105"/>
      <c r="I14" s="1105"/>
      <c r="J14" s="1105"/>
      <c r="K14" s="1105"/>
      <c r="L14" s="1105"/>
      <c r="M14" s="1105"/>
      <c r="N14" s="1105"/>
      <c r="O14" s="1105"/>
      <c r="P14" s="1105"/>
    </row>
    <row r="15" spans="1:16" ht="16.5" customHeight="1" x14ac:dyDescent="0.15">
      <c r="A15" s="1105"/>
      <c r="B15" s="1105"/>
      <c r="C15" s="1105"/>
      <c r="D15" s="1105"/>
      <c r="E15" s="1105"/>
      <c r="F15" s="1105"/>
      <c r="G15" s="1105"/>
      <c r="H15" s="1105"/>
      <c r="I15" s="1105"/>
      <c r="J15" s="1105"/>
      <c r="K15" s="1105"/>
      <c r="L15" s="1105"/>
      <c r="M15" s="1105"/>
      <c r="N15" s="1105"/>
      <c r="O15" s="1105"/>
      <c r="P15" s="1105"/>
    </row>
    <row r="16" spans="1:16" ht="16.5" customHeight="1" x14ac:dyDescent="0.15">
      <c r="A16" s="1105"/>
      <c r="B16" s="1105"/>
      <c r="C16" s="1105"/>
      <c r="D16" s="1105"/>
      <c r="E16" s="1105"/>
      <c r="F16" s="1105"/>
      <c r="G16" s="1105"/>
      <c r="H16" s="1105"/>
      <c r="I16" s="1105"/>
      <c r="J16" s="1105"/>
      <c r="K16" s="1105"/>
      <c r="L16" s="1105"/>
      <c r="M16" s="1105"/>
      <c r="N16" s="1105"/>
      <c r="O16" s="1105"/>
      <c r="P16" s="1105"/>
    </row>
    <row r="17" spans="1:16" ht="16.5" customHeight="1" x14ac:dyDescent="0.15">
      <c r="A17" s="1105"/>
      <c r="B17" s="1105"/>
      <c r="C17" s="1105"/>
      <c r="D17" s="1105"/>
      <c r="E17" s="1105"/>
      <c r="F17" s="1105"/>
      <c r="G17" s="1105"/>
      <c r="H17" s="1105"/>
      <c r="I17" s="1105"/>
      <c r="J17" s="1105"/>
      <c r="K17" s="1105"/>
      <c r="L17" s="1105"/>
      <c r="M17" s="1105"/>
      <c r="N17" s="1105"/>
      <c r="O17" s="1105"/>
      <c r="P17" s="1105"/>
    </row>
    <row r="18" spans="1:16" ht="16.5" customHeight="1" x14ac:dyDescent="0.15">
      <c r="A18" s="1105"/>
      <c r="B18" s="1105"/>
      <c r="C18" s="1105"/>
      <c r="D18" s="1105"/>
      <c r="E18" s="1105"/>
      <c r="F18" s="1105"/>
      <c r="G18" s="1105"/>
      <c r="H18" s="1105"/>
      <c r="I18" s="1105"/>
      <c r="J18" s="1105"/>
      <c r="K18" s="1105"/>
      <c r="L18" s="1105"/>
      <c r="M18" s="1105"/>
      <c r="N18" s="1105"/>
      <c r="O18" s="1105"/>
      <c r="P18" s="1105"/>
    </row>
    <row r="19" spans="1:16" ht="16.5" customHeight="1" x14ac:dyDescent="0.15">
      <c r="A19" s="1105"/>
      <c r="B19" s="1105"/>
      <c r="C19" s="1105"/>
      <c r="D19" s="1105"/>
      <c r="E19" s="1105"/>
      <c r="F19" s="1105"/>
      <c r="G19" s="1105"/>
      <c r="H19" s="1105"/>
      <c r="I19" s="1105"/>
      <c r="J19" s="1105"/>
      <c r="K19" s="1105"/>
      <c r="L19" s="1105"/>
      <c r="M19" s="1105"/>
      <c r="N19" s="1105"/>
      <c r="O19" s="1105"/>
      <c r="P19" s="1105"/>
    </row>
    <row r="20" spans="1:16" ht="16.5" customHeight="1" x14ac:dyDescent="0.15">
      <c r="A20" s="1105"/>
      <c r="B20" s="1105"/>
      <c r="C20" s="1105"/>
      <c r="D20" s="1105"/>
      <c r="E20" s="1105"/>
      <c r="F20" s="1105"/>
      <c r="G20" s="1105"/>
      <c r="H20" s="1105"/>
      <c r="I20" s="1105"/>
      <c r="J20" s="1105"/>
      <c r="K20" s="1105"/>
      <c r="L20" s="1105"/>
      <c r="M20" s="1105"/>
      <c r="N20" s="1105"/>
      <c r="O20" s="1105"/>
      <c r="P20" s="1105"/>
    </row>
    <row r="21" spans="1:16" ht="16.5" customHeight="1" x14ac:dyDescent="0.15">
      <c r="A21" s="1105"/>
      <c r="B21" s="1105"/>
      <c r="C21" s="1105"/>
      <c r="D21" s="1105"/>
      <c r="E21" s="1105"/>
      <c r="F21" s="1105"/>
      <c r="G21" s="1105"/>
      <c r="H21" s="1105"/>
      <c r="I21" s="1105"/>
      <c r="J21" s="1105"/>
      <c r="K21" s="1105"/>
      <c r="L21" s="1105"/>
      <c r="M21" s="1105"/>
      <c r="N21" s="1105"/>
      <c r="O21" s="1105"/>
      <c r="P21" s="1105"/>
    </row>
    <row r="22" spans="1:16" ht="16.5" customHeight="1" x14ac:dyDescent="0.15">
      <c r="A22" s="1105"/>
      <c r="B22" s="1105"/>
      <c r="C22" s="1105"/>
      <c r="D22" s="1105"/>
      <c r="E22" s="1105"/>
      <c r="F22" s="1105"/>
      <c r="G22" s="1105"/>
      <c r="H22" s="1105"/>
      <c r="I22" s="1105"/>
      <c r="J22" s="1105"/>
      <c r="K22" s="1105"/>
      <c r="L22" s="1105"/>
      <c r="M22" s="1105"/>
      <c r="N22" s="1105"/>
      <c r="O22" s="1105"/>
      <c r="P22" s="1105"/>
    </row>
    <row r="23" spans="1:16" ht="16.5" customHeight="1" x14ac:dyDescent="0.15">
      <c r="A23" s="1105"/>
      <c r="B23" s="1105"/>
      <c r="C23" s="1105"/>
      <c r="D23" s="1105"/>
      <c r="E23" s="1105"/>
      <c r="F23" s="1105"/>
      <c r="G23" s="1105"/>
      <c r="H23" s="1105"/>
      <c r="I23" s="1105"/>
      <c r="J23" s="1105"/>
      <c r="K23" s="1105"/>
      <c r="L23" s="1105"/>
      <c r="M23" s="1105"/>
      <c r="N23" s="1105"/>
      <c r="O23" s="1105"/>
      <c r="P23" s="1105"/>
    </row>
    <row r="24" spans="1:16" ht="16.5" customHeight="1" x14ac:dyDescent="0.15">
      <c r="A24" s="1105"/>
      <c r="B24" s="1105"/>
      <c r="C24" s="1105"/>
      <c r="D24" s="1105"/>
      <c r="E24" s="1105"/>
      <c r="F24" s="1105"/>
      <c r="G24" s="1105"/>
      <c r="H24" s="1105"/>
      <c r="I24" s="1105"/>
      <c r="J24" s="1105"/>
      <c r="K24" s="1105"/>
      <c r="L24" s="1105"/>
      <c r="M24" s="1105"/>
      <c r="N24" s="1105"/>
      <c r="O24" s="1105"/>
      <c r="P24" s="1105"/>
    </row>
    <row r="25" spans="1:16" ht="16.5" customHeight="1" x14ac:dyDescent="0.15">
      <c r="A25" s="1105"/>
      <c r="B25" s="1105"/>
      <c r="C25" s="1105"/>
      <c r="D25" s="1105"/>
      <c r="E25" s="1105"/>
      <c r="F25" s="1105"/>
      <c r="G25" s="1105"/>
      <c r="H25" s="1105"/>
      <c r="I25" s="1105"/>
      <c r="J25" s="1105"/>
      <c r="K25" s="1105"/>
      <c r="L25" s="1105"/>
      <c r="M25" s="1105"/>
      <c r="N25" s="1105"/>
      <c r="O25" s="1105"/>
      <c r="P25" s="1105"/>
    </row>
    <row r="26" spans="1:16" ht="16.5" customHeight="1" x14ac:dyDescent="0.15">
      <c r="A26" s="1105"/>
      <c r="B26" s="1105"/>
      <c r="C26" s="1105"/>
      <c r="D26" s="1105"/>
      <c r="E26" s="1105"/>
      <c r="F26" s="1105"/>
      <c r="G26" s="1105"/>
      <c r="H26" s="1105"/>
      <c r="I26" s="1105"/>
      <c r="J26" s="1105"/>
      <c r="K26" s="1105"/>
      <c r="L26" s="1105"/>
      <c r="M26" s="1105"/>
      <c r="N26" s="1105"/>
      <c r="O26" s="1105"/>
      <c r="P26" s="1105"/>
    </row>
    <row r="27" spans="1:16" ht="16.5" customHeight="1" x14ac:dyDescent="0.15">
      <c r="A27" s="1105"/>
      <c r="B27" s="1105"/>
      <c r="C27" s="1105"/>
      <c r="D27" s="1105"/>
      <c r="E27" s="1105"/>
      <c r="F27" s="1105"/>
      <c r="G27" s="1105"/>
      <c r="H27" s="1105"/>
      <c r="I27" s="1105"/>
      <c r="J27" s="1105"/>
      <c r="K27" s="1105"/>
      <c r="L27" s="1105"/>
      <c r="M27" s="1105"/>
      <c r="N27" s="1105"/>
      <c r="O27" s="1105"/>
      <c r="P27" s="1105"/>
    </row>
    <row r="28" spans="1:16" ht="16.5" customHeight="1" x14ac:dyDescent="0.15">
      <c r="A28" s="1105"/>
      <c r="B28" s="1105"/>
      <c r="C28" s="1105"/>
      <c r="D28" s="1105"/>
      <c r="E28" s="1105"/>
      <c r="F28" s="1105"/>
      <c r="G28" s="1105"/>
      <c r="H28" s="1105"/>
      <c r="I28" s="1105"/>
      <c r="J28" s="1105"/>
      <c r="K28" s="1105"/>
      <c r="L28" s="1105"/>
      <c r="M28" s="1105"/>
      <c r="N28" s="1105"/>
      <c r="O28" s="1105"/>
      <c r="P28" s="1105"/>
    </row>
    <row r="29" spans="1:16" ht="16.5" customHeight="1" x14ac:dyDescent="0.15">
      <c r="A29" s="1105"/>
      <c r="B29" s="1105"/>
      <c r="C29" s="1105"/>
      <c r="D29" s="1105"/>
      <c r="E29" s="1105"/>
      <c r="F29" s="1105"/>
      <c r="G29" s="1105"/>
      <c r="H29" s="1105"/>
      <c r="I29" s="1105"/>
      <c r="J29" s="1105"/>
      <c r="K29" s="1105"/>
      <c r="L29" s="1105"/>
      <c r="M29" s="1105"/>
      <c r="N29" s="1105"/>
      <c r="O29" s="1105"/>
      <c r="P29" s="1105"/>
    </row>
    <row r="30" spans="1:16" ht="16.5" customHeight="1" x14ac:dyDescent="0.15">
      <c r="A30" s="1105"/>
      <c r="B30" s="1105"/>
      <c r="C30" s="1105"/>
      <c r="D30" s="1105"/>
      <c r="E30" s="1105"/>
      <c r="F30" s="1105"/>
      <c r="G30" s="1105"/>
      <c r="H30" s="1105"/>
      <c r="I30" s="1105"/>
      <c r="J30" s="1105"/>
      <c r="K30" s="1105"/>
      <c r="L30" s="1105"/>
      <c r="M30" s="1105"/>
      <c r="N30" s="1105"/>
      <c r="O30" s="1105"/>
      <c r="P30" s="1105"/>
    </row>
    <row r="31" spans="1:16" ht="16.5" customHeight="1" x14ac:dyDescent="0.15">
      <c r="A31" s="1105"/>
      <c r="B31" s="1105"/>
      <c r="C31" s="1105"/>
      <c r="D31" s="1105"/>
      <c r="E31" s="1105"/>
      <c r="F31" s="1105"/>
      <c r="G31" s="1105"/>
      <c r="H31" s="1105"/>
      <c r="I31" s="1105"/>
      <c r="J31" s="1105"/>
      <c r="K31" s="1105"/>
      <c r="L31" s="1105"/>
      <c r="M31" s="1105"/>
      <c r="N31" s="1105"/>
      <c r="O31" s="1105"/>
      <c r="P31" s="1105"/>
    </row>
    <row r="32" spans="1:16" ht="31.5" customHeight="1" thickBot="1" x14ac:dyDescent="0.2">
      <c r="A32" s="1105"/>
      <c r="B32" s="1105"/>
      <c r="C32" s="1105"/>
      <c r="D32" s="1105"/>
      <c r="E32" s="1105"/>
      <c r="F32" s="1105"/>
      <c r="G32" s="1105"/>
      <c r="H32" s="1105"/>
      <c r="I32" s="1105"/>
      <c r="J32" s="1107" t="s">
        <v>536</v>
      </c>
      <c r="K32" s="1105"/>
      <c r="L32" s="1105"/>
      <c r="M32" s="1105"/>
      <c r="N32" s="1105"/>
      <c r="O32" s="1105"/>
      <c r="P32" s="1105"/>
    </row>
    <row r="33" spans="1:16" ht="39" customHeight="1" thickBot="1" x14ac:dyDescent="0.25">
      <c r="A33" s="1105"/>
      <c r="B33" s="1108" t="s">
        <v>537</v>
      </c>
      <c r="C33" s="1109"/>
      <c r="D33" s="1109"/>
      <c r="E33" s="1110" t="s">
        <v>530</v>
      </c>
      <c r="F33" s="1111" t="s">
        <v>4</v>
      </c>
      <c r="G33" s="1112" t="s">
        <v>5</v>
      </c>
      <c r="H33" s="1112" t="s">
        <v>6</v>
      </c>
      <c r="I33" s="1112" t="s">
        <v>7</v>
      </c>
      <c r="J33" s="1113" t="s">
        <v>8</v>
      </c>
      <c r="K33" s="1105"/>
      <c r="L33" s="1105"/>
      <c r="M33" s="1105"/>
      <c r="N33" s="1105"/>
      <c r="O33" s="1105"/>
      <c r="P33" s="1105"/>
    </row>
    <row r="34" spans="1:16" ht="39" customHeight="1" x14ac:dyDescent="0.15">
      <c r="A34" s="1105"/>
      <c r="B34" s="1114"/>
      <c r="C34" s="1115" t="s">
        <v>538</v>
      </c>
      <c r="D34" s="1115"/>
      <c r="E34" s="1116"/>
      <c r="F34" s="1117">
        <v>6.78</v>
      </c>
      <c r="G34" s="1118">
        <v>6.37</v>
      </c>
      <c r="H34" s="1118">
        <v>6.33</v>
      </c>
      <c r="I34" s="1118">
        <v>6.47</v>
      </c>
      <c r="J34" s="1119">
        <v>5.8</v>
      </c>
      <c r="K34" s="1105"/>
      <c r="L34" s="1105"/>
      <c r="M34" s="1105"/>
      <c r="N34" s="1105"/>
      <c r="O34" s="1105"/>
      <c r="P34" s="1105"/>
    </row>
    <row r="35" spans="1:16" ht="39" customHeight="1" x14ac:dyDescent="0.15">
      <c r="A35" s="1105"/>
      <c r="B35" s="1120"/>
      <c r="C35" s="1121" t="s">
        <v>539</v>
      </c>
      <c r="D35" s="1122"/>
      <c r="E35" s="1123"/>
      <c r="F35" s="1124">
        <v>2.78</v>
      </c>
      <c r="G35" s="1125">
        <v>2.09</v>
      </c>
      <c r="H35" s="1125">
        <v>0.54</v>
      </c>
      <c r="I35" s="1125">
        <v>3.44</v>
      </c>
      <c r="J35" s="1126">
        <v>4.5</v>
      </c>
      <c r="K35" s="1105"/>
      <c r="L35" s="1105"/>
      <c r="M35" s="1105"/>
      <c r="N35" s="1105"/>
      <c r="O35" s="1105"/>
      <c r="P35" s="1105"/>
    </row>
    <row r="36" spans="1:16" ht="39" customHeight="1" x14ac:dyDescent="0.15">
      <c r="A36" s="1105"/>
      <c r="B36" s="1120"/>
      <c r="C36" s="1121" t="s">
        <v>540</v>
      </c>
      <c r="D36" s="1122"/>
      <c r="E36" s="1123"/>
      <c r="F36" s="1124">
        <v>1.69</v>
      </c>
      <c r="G36" s="1125">
        <v>1.29</v>
      </c>
      <c r="H36" s="1125">
        <v>1.35</v>
      </c>
      <c r="I36" s="1125">
        <v>0.54</v>
      </c>
      <c r="J36" s="1126">
        <v>0.3</v>
      </c>
      <c r="K36" s="1105"/>
      <c r="L36" s="1105"/>
      <c r="M36" s="1105"/>
      <c r="N36" s="1105"/>
      <c r="O36" s="1105"/>
      <c r="P36" s="1105"/>
    </row>
    <row r="37" spans="1:16" ht="39" customHeight="1" x14ac:dyDescent="0.15">
      <c r="A37" s="1105"/>
      <c r="B37" s="1120"/>
      <c r="C37" s="1121" t="s">
        <v>541</v>
      </c>
      <c r="D37" s="1122"/>
      <c r="E37" s="1123"/>
      <c r="F37" s="1124">
        <v>0</v>
      </c>
      <c r="G37" s="1125">
        <v>0.06</v>
      </c>
      <c r="H37" s="1125">
        <v>0.26</v>
      </c>
      <c r="I37" s="1125">
        <v>0.04</v>
      </c>
      <c r="J37" s="1126">
        <v>0.13</v>
      </c>
      <c r="K37" s="1105"/>
      <c r="L37" s="1105"/>
      <c r="M37" s="1105"/>
      <c r="N37" s="1105"/>
      <c r="O37" s="1105"/>
      <c r="P37" s="1105"/>
    </row>
    <row r="38" spans="1:16" ht="39" customHeight="1" x14ac:dyDescent="0.15">
      <c r="A38" s="1105"/>
      <c r="B38" s="1120"/>
      <c r="C38" s="1121" t="s">
        <v>542</v>
      </c>
      <c r="D38" s="1122"/>
      <c r="E38" s="1123"/>
      <c r="F38" s="1124">
        <v>0.01</v>
      </c>
      <c r="G38" s="1125">
        <v>0.06</v>
      </c>
      <c r="H38" s="1125">
        <v>0.08</v>
      </c>
      <c r="I38" s="1125">
        <v>0.08</v>
      </c>
      <c r="J38" s="1126">
        <v>0.09</v>
      </c>
      <c r="K38" s="1105"/>
      <c r="L38" s="1105"/>
      <c r="M38" s="1105"/>
      <c r="N38" s="1105"/>
      <c r="O38" s="1105"/>
      <c r="P38" s="1105"/>
    </row>
    <row r="39" spans="1:16" ht="39" customHeight="1" x14ac:dyDescent="0.15">
      <c r="A39" s="1105"/>
      <c r="B39" s="1120"/>
      <c r="C39" s="1121" t="s">
        <v>543</v>
      </c>
      <c r="D39" s="1122"/>
      <c r="E39" s="1123"/>
      <c r="F39" s="1124">
        <v>0.12</v>
      </c>
      <c r="G39" s="1125">
        <v>0.11</v>
      </c>
      <c r="H39" s="1125">
        <v>0.1</v>
      </c>
      <c r="I39" s="1125">
        <v>0.1</v>
      </c>
      <c r="J39" s="1126">
        <v>0.06</v>
      </c>
      <c r="K39" s="1105"/>
      <c r="L39" s="1105"/>
      <c r="M39" s="1105"/>
      <c r="N39" s="1105"/>
      <c r="O39" s="1105"/>
      <c r="P39" s="1105"/>
    </row>
    <row r="40" spans="1:16" ht="39" customHeight="1" x14ac:dyDescent="0.15">
      <c r="A40" s="1105"/>
      <c r="B40" s="1120"/>
      <c r="C40" s="1121" t="s">
        <v>544</v>
      </c>
      <c r="D40" s="1122"/>
      <c r="E40" s="1123"/>
      <c r="F40" s="1124" t="s">
        <v>545</v>
      </c>
      <c r="G40" s="1125" t="s">
        <v>546</v>
      </c>
      <c r="H40" s="1125">
        <v>0.59</v>
      </c>
      <c r="I40" s="1125">
        <v>1.06</v>
      </c>
      <c r="J40" s="1126">
        <v>0.04</v>
      </c>
      <c r="K40" s="1105"/>
      <c r="L40" s="1105"/>
      <c r="M40" s="1105"/>
      <c r="N40" s="1105"/>
      <c r="O40" s="1105"/>
      <c r="P40" s="1105"/>
    </row>
    <row r="41" spans="1:16" ht="39" customHeight="1" x14ac:dyDescent="0.15">
      <c r="A41" s="1105"/>
      <c r="B41" s="1120"/>
      <c r="C41" s="1121" t="s">
        <v>547</v>
      </c>
      <c r="D41" s="1122"/>
      <c r="E41" s="1123"/>
      <c r="F41" s="1124">
        <v>0.01</v>
      </c>
      <c r="G41" s="1125">
        <v>0.01</v>
      </c>
      <c r="H41" s="1125">
        <v>0.01</v>
      </c>
      <c r="I41" s="1125">
        <v>0.01</v>
      </c>
      <c r="J41" s="1126">
        <v>0</v>
      </c>
      <c r="K41" s="1105"/>
      <c r="L41" s="1105"/>
      <c r="M41" s="1105"/>
      <c r="N41" s="1105"/>
      <c r="O41" s="1105"/>
      <c r="P41" s="1105"/>
    </row>
    <row r="42" spans="1:16" ht="39" customHeight="1" x14ac:dyDescent="0.15">
      <c r="A42" s="1105"/>
      <c r="B42" s="1127"/>
      <c r="C42" s="1121" t="s">
        <v>548</v>
      </c>
      <c r="D42" s="1122"/>
      <c r="E42" s="1123"/>
      <c r="F42" s="1124" t="s">
        <v>490</v>
      </c>
      <c r="G42" s="1125" t="s">
        <v>490</v>
      </c>
      <c r="H42" s="1125" t="s">
        <v>490</v>
      </c>
      <c r="I42" s="1125" t="s">
        <v>490</v>
      </c>
      <c r="J42" s="1126" t="s">
        <v>490</v>
      </c>
      <c r="K42" s="1105"/>
      <c r="L42" s="1105"/>
      <c r="M42" s="1105"/>
      <c r="N42" s="1105"/>
      <c r="O42" s="1105"/>
      <c r="P42" s="1105"/>
    </row>
    <row r="43" spans="1:16" ht="39" customHeight="1" thickBot="1" x14ac:dyDescent="0.2">
      <c r="A43" s="1105"/>
      <c r="B43" s="1128"/>
      <c r="C43" s="1129" t="s">
        <v>549</v>
      </c>
      <c r="D43" s="1130"/>
      <c r="E43" s="1131"/>
      <c r="F43" s="1132">
        <v>0</v>
      </c>
      <c r="G43" s="1133">
        <v>0.01</v>
      </c>
      <c r="H43" s="1133">
        <v>0</v>
      </c>
      <c r="I43" s="1133">
        <v>0</v>
      </c>
      <c r="J43" s="1134">
        <v>0</v>
      </c>
      <c r="K43" s="1105"/>
      <c r="L43" s="1105"/>
      <c r="M43" s="1105"/>
      <c r="N43" s="1105"/>
      <c r="O43" s="1105"/>
      <c r="P43" s="1105"/>
    </row>
    <row r="44" spans="1:16" ht="39" customHeight="1" x14ac:dyDescent="0.15">
      <c r="A44" s="1105"/>
      <c r="B44" s="1135" t="s">
        <v>550</v>
      </c>
      <c r="C44" s="1136"/>
      <c r="D44" s="1137"/>
      <c r="E44" s="1137"/>
      <c r="F44" s="1138"/>
      <c r="G44" s="1138"/>
      <c r="H44" s="1138"/>
      <c r="I44" s="1138"/>
      <c r="J44" s="1138"/>
      <c r="K44" s="1105"/>
      <c r="L44" s="1105"/>
      <c r="M44" s="1105"/>
      <c r="N44" s="1105"/>
      <c r="O44" s="1105"/>
      <c r="P44" s="1105"/>
    </row>
    <row r="45" spans="1:16" ht="18" customHeight="1" x14ac:dyDescent="0.15">
      <c r="A45" s="1105"/>
      <c r="B45" s="1105"/>
      <c r="C45" s="1105"/>
      <c r="D45" s="1105"/>
      <c r="E45" s="1105"/>
      <c r="F45" s="1105"/>
      <c r="G45" s="1105"/>
      <c r="H45" s="1105"/>
      <c r="I45" s="1105"/>
      <c r="J45" s="1105"/>
      <c r="K45" s="1105"/>
      <c r="L45" s="1105"/>
      <c r="M45" s="1105"/>
      <c r="N45" s="1105"/>
      <c r="O45" s="1105"/>
      <c r="P45" s="1105"/>
    </row>
  </sheetData>
  <sheetProtection algorithmName="SHA-512" hashValue="HuCS14IBwTu8sjesMaZS086vXQMbhc4P+rQvsf1OtqZOw8FhR7MRYcshRJS5c+9nOkyKPyBrvhjHORweinRxgA==" saltValue="UN43O4oSZSIs8RsukXrT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CW7" sqref="CW7:DA7"/>
    </sheetView>
  </sheetViews>
  <sheetFormatPr defaultColWidth="0" defaultRowHeight="12.6" customHeight="1" zeroHeight="1" x14ac:dyDescent="0.15"/>
  <cols>
    <col min="1" max="1" width="6.625" style="1140" customWidth="1"/>
    <col min="2" max="3" width="10.875" style="1140" customWidth="1"/>
    <col min="4" max="4" width="10" style="1140" customWidth="1"/>
    <col min="5" max="10" width="11" style="1140" customWidth="1"/>
    <col min="11" max="15" width="13.125" style="1140" customWidth="1"/>
    <col min="16" max="21" width="11.5" style="1140" customWidth="1"/>
    <col min="22" max="16384" width="0" style="1140" hidden="1"/>
  </cols>
  <sheetData>
    <row r="1" spans="1:21" ht="13.5" customHeight="1" x14ac:dyDescent="0.15">
      <c r="A1" s="1139"/>
      <c r="B1" s="1139"/>
      <c r="C1" s="1139"/>
      <c r="D1" s="1139"/>
      <c r="E1" s="1139"/>
      <c r="F1" s="1139"/>
      <c r="G1" s="1139"/>
      <c r="H1" s="1139"/>
      <c r="I1" s="1139"/>
      <c r="J1" s="1139"/>
      <c r="K1" s="1139"/>
      <c r="L1" s="1139"/>
      <c r="M1" s="1139"/>
      <c r="N1" s="1139"/>
      <c r="O1" s="1139"/>
      <c r="P1" s="1139"/>
      <c r="Q1" s="1139"/>
      <c r="R1" s="1139"/>
      <c r="S1" s="1139"/>
      <c r="T1" s="1139"/>
      <c r="U1" s="1139"/>
    </row>
    <row r="2" spans="1:21" ht="13.5" customHeight="1" x14ac:dyDescent="0.15">
      <c r="A2" s="1139"/>
      <c r="B2" s="1139"/>
      <c r="C2" s="1139"/>
      <c r="D2" s="1139"/>
      <c r="E2" s="1139"/>
      <c r="F2" s="1139"/>
      <c r="G2" s="1139"/>
      <c r="H2" s="1139"/>
      <c r="I2" s="1139"/>
      <c r="J2" s="1139"/>
      <c r="K2" s="1139"/>
      <c r="L2" s="1139"/>
      <c r="M2" s="1139"/>
      <c r="N2" s="1139"/>
      <c r="O2" s="1139"/>
      <c r="P2" s="1139"/>
      <c r="Q2" s="1139"/>
      <c r="R2" s="1139"/>
      <c r="S2" s="1139"/>
      <c r="T2" s="1139"/>
      <c r="U2" s="1139"/>
    </row>
    <row r="3" spans="1:21" ht="13.5" customHeight="1" x14ac:dyDescent="0.15">
      <c r="A3" s="1139"/>
      <c r="B3" s="1139"/>
      <c r="C3" s="1139"/>
      <c r="D3" s="1139"/>
      <c r="E3" s="1139"/>
      <c r="F3" s="1139"/>
      <c r="G3" s="1139"/>
      <c r="H3" s="1139"/>
      <c r="I3" s="1139"/>
      <c r="J3" s="1139"/>
      <c r="K3" s="1139"/>
      <c r="L3" s="1139"/>
      <c r="M3" s="1139"/>
      <c r="N3" s="1139"/>
      <c r="O3" s="1139"/>
      <c r="P3" s="1139"/>
      <c r="Q3" s="1139"/>
      <c r="R3" s="1139"/>
      <c r="S3" s="1139"/>
      <c r="T3" s="1139"/>
      <c r="U3" s="1139"/>
    </row>
    <row r="4" spans="1:21" ht="13.5" customHeight="1" x14ac:dyDescent="0.15">
      <c r="A4" s="1139"/>
      <c r="B4" s="1139"/>
      <c r="C4" s="1139"/>
      <c r="D4" s="1139"/>
      <c r="E4" s="1139"/>
      <c r="F4" s="1139"/>
      <c r="G4" s="1139"/>
      <c r="H4" s="1139"/>
      <c r="I4" s="1139"/>
      <c r="J4" s="1139"/>
      <c r="K4" s="1139"/>
      <c r="L4" s="1139"/>
      <c r="M4" s="1139"/>
      <c r="N4" s="1139"/>
      <c r="O4" s="1139"/>
      <c r="P4" s="1139"/>
      <c r="Q4" s="1139"/>
      <c r="R4" s="1139"/>
      <c r="S4" s="1139"/>
      <c r="T4" s="1139"/>
      <c r="U4" s="1139"/>
    </row>
    <row r="5" spans="1:21" ht="13.5" customHeight="1" x14ac:dyDescent="0.15">
      <c r="A5" s="1139"/>
      <c r="B5" s="1139"/>
      <c r="C5" s="1139"/>
      <c r="D5" s="1139"/>
      <c r="E5" s="1139"/>
      <c r="F5" s="1139"/>
      <c r="G5" s="1139"/>
      <c r="H5" s="1139"/>
      <c r="I5" s="1139"/>
      <c r="J5" s="1139"/>
      <c r="K5" s="1139"/>
      <c r="L5" s="1139"/>
      <c r="M5" s="1139"/>
      <c r="N5" s="1139"/>
      <c r="O5" s="1139"/>
      <c r="P5" s="1139"/>
      <c r="Q5" s="1139"/>
      <c r="R5" s="1139"/>
      <c r="S5" s="1139"/>
      <c r="T5" s="1139"/>
      <c r="U5" s="1139"/>
    </row>
    <row r="6" spans="1:21" ht="13.5" customHeight="1" x14ac:dyDescent="0.15">
      <c r="A6" s="1139"/>
      <c r="B6" s="1139"/>
      <c r="C6" s="1139"/>
      <c r="D6" s="1139"/>
      <c r="E6" s="1139"/>
      <c r="F6" s="1139"/>
      <c r="G6" s="1139"/>
      <c r="H6" s="1139"/>
      <c r="I6" s="1139"/>
      <c r="J6" s="1139"/>
      <c r="K6" s="1139"/>
      <c r="L6" s="1139"/>
      <c r="M6" s="1139"/>
      <c r="N6" s="1139"/>
      <c r="O6" s="1139"/>
      <c r="P6" s="1139"/>
      <c r="Q6" s="1139"/>
      <c r="R6" s="1139"/>
      <c r="S6" s="1139"/>
      <c r="T6" s="1139"/>
      <c r="U6" s="1139"/>
    </row>
    <row r="7" spans="1:21" ht="13.5" customHeight="1" x14ac:dyDescent="0.15">
      <c r="A7" s="1139"/>
      <c r="B7" s="1139"/>
      <c r="C7" s="1139"/>
      <c r="D7" s="1139"/>
      <c r="E7" s="1139"/>
      <c r="F7" s="1139"/>
      <c r="G7" s="1139"/>
      <c r="H7" s="1139"/>
      <c r="I7" s="1139"/>
      <c r="J7" s="1139"/>
      <c r="K7" s="1139"/>
      <c r="L7" s="1139"/>
      <c r="M7" s="1139"/>
      <c r="N7" s="1139"/>
      <c r="O7" s="1139"/>
      <c r="P7" s="1139"/>
      <c r="Q7" s="1139"/>
      <c r="R7" s="1139"/>
      <c r="S7" s="1139"/>
      <c r="T7" s="1139"/>
      <c r="U7" s="1139"/>
    </row>
    <row r="8" spans="1:21" ht="13.5" customHeight="1" x14ac:dyDescent="0.15">
      <c r="A8" s="1139"/>
      <c r="B8" s="1139"/>
      <c r="C8" s="1139"/>
      <c r="D8" s="1139"/>
      <c r="E8" s="1139"/>
      <c r="F8" s="1139"/>
      <c r="G8" s="1139"/>
      <c r="H8" s="1139"/>
      <c r="I8" s="1139"/>
      <c r="J8" s="1139"/>
      <c r="K8" s="1139"/>
      <c r="L8" s="1139"/>
      <c r="M8" s="1139"/>
      <c r="N8" s="1139"/>
      <c r="O8" s="1139"/>
      <c r="P8" s="1139"/>
      <c r="Q8" s="1139"/>
      <c r="R8" s="1139"/>
      <c r="S8" s="1139"/>
      <c r="T8" s="1139"/>
      <c r="U8" s="1139"/>
    </row>
    <row r="9" spans="1:21" ht="13.5" customHeight="1" x14ac:dyDescent="0.15">
      <c r="A9" s="1139"/>
      <c r="B9" s="1139"/>
      <c r="C9" s="1139"/>
      <c r="D9" s="1139"/>
      <c r="E9" s="1139"/>
      <c r="F9" s="1139"/>
      <c r="G9" s="1139"/>
      <c r="H9" s="1139"/>
      <c r="I9" s="1139"/>
      <c r="J9" s="1139"/>
      <c r="K9" s="1139"/>
      <c r="L9" s="1139"/>
      <c r="M9" s="1139"/>
      <c r="N9" s="1139"/>
      <c r="O9" s="1139"/>
      <c r="P9" s="1139"/>
      <c r="Q9" s="1139"/>
      <c r="R9" s="1139"/>
      <c r="S9" s="1139"/>
      <c r="T9" s="1139"/>
      <c r="U9" s="1139"/>
    </row>
    <row r="10" spans="1:21" ht="13.5" customHeight="1" x14ac:dyDescent="0.15">
      <c r="A10" s="1139"/>
      <c r="B10" s="1139"/>
      <c r="C10" s="1139"/>
      <c r="D10" s="1139"/>
      <c r="E10" s="1139"/>
      <c r="F10" s="1139"/>
      <c r="G10" s="1139"/>
      <c r="H10" s="1139"/>
      <c r="I10" s="1139"/>
      <c r="J10" s="1139"/>
      <c r="K10" s="1139"/>
      <c r="L10" s="1139"/>
      <c r="M10" s="1139"/>
      <c r="N10" s="1139"/>
      <c r="O10" s="1139"/>
      <c r="P10" s="1139"/>
      <c r="Q10" s="1139"/>
      <c r="R10" s="1139"/>
      <c r="S10" s="1139"/>
      <c r="T10" s="1139"/>
      <c r="U10" s="1139"/>
    </row>
    <row r="11" spans="1:21" ht="13.5" customHeight="1" x14ac:dyDescent="0.15">
      <c r="A11" s="1139"/>
      <c r="B11" s="1139"/>
      <c r="C11" s="1139"/>
      <c r="D11" s="1139"/>
      <c r="E11" s="1139"/>
      <c r="F11" s="1139"/>
      <c r="G11" s="1139"/>
      <c r="H11" s="1139"/>
      <c r="I11" s="1139"/>
      <c r="J11" s="1139"/>
      <c r="K11" s="1139"/>
      <c r="L11" s="1139"/>
      <c r="M11" s="1139"/>
      <c r="N11" s="1139"/>
      <c r="O11" s="1139"/>
      <c r="P11" s="1139"/>
      <c r="Q11" s="1139"/>
      <c r="R11" s="1139"/>
      <c r="S11" s="1139"/>
      <c r="T11" s="1139"/>
      <c r="U11" s="1139"/>
    </row>
    <row r="12" spans="1:21" ht="13.5" customHeight="1" x14ac:dyDescent="0.15">
      <c r="A12" s="1139"/>
      <c r="B12" s="1139"/>
      <c r="C12" s="1139"/>
      <c r="D12" s="1139"/>
      <c r="E12" s="1139"/>
      <c r="F12" s="1139"/>
      <c r="G12" s="1139"/>
      <c r="H12" s="1139"/>
      <c r="I12" s="1139"/>
      <c r="J12" s="1139"/>
      <c r="K12" s="1139"/>
      <c r="L12" s="1139"/>
      <c r="M12" s="1139"/>
      <c r="N12" s="1139"/>
      <c r="O12" s="1139"/>
      <c r="P12" s="1139"/>
      <c r="Q12" s="1139"/>
      <c r="R12" s="1139"/>
      <c r="S12" s="1139"/>
      <c r="T12" s="1139"/>
      <c r="U12" s="1139"/>
    </row>
    <row r="13" spans="1:21" ht="13.5" customHeight="1" x14ac:dyDescent="0.15">
      <c r="A13" s="1139"/>
      <c r="B13" s="1139"/>
      <c r="C13" s="1139"/>
      <c r="D13" s="1139"/>
      <c r="E13" s="1139"/>
      <c r="F13" s="1139"/>
      <c r="G13" s="1139"/>
      <c r="H13" s="1139"/>
      <c r="I13" s="1139"/>
      <c r="J13" s="1139"/>
      <c r="K13" s="1139"/>
      <c r="L13" s="1139"/>
      <c r="M13" s="1139"/>
      <c r="N13" s="1139"/>
      <c r="O13" s="1139"/>
      <c r="P13" s="1139"/>
      <c r="Q13" s="1139"/>
      <c r="R13" s="1139"/>
      <c r="S13" s="1139"/>
      <c r="T13" s="1139"/>
      <c r="U13" s="1139"/>
    </row>
    <row r="14" spans="1:21" ht="13.5" customHeight="1" x14ac:dyDescent="0.15">
      <c r="A14" s="1139"/>
      <c r="B14" s="1139"/>
      <c r="C14" s="1139"/>
      <c r="D14" s="1139"/>
      <c r="E14" s="1139"/>
      <c r="F14" s="1139"/>
      <c r="G14" s="1139"/>
      <c r="H14" s="1139"/>
      <c r="I14" s="1139"/>
      <c r="J14" s="1139"/>
      <c r="K14" s="1139"/>
      <c r="L14" s="1139"/>
      <c r="M14" s="1139"/>
      <c r="N14" s="1139"/>
      <c r="O14" s="1139"/>
      <c r="P14" s="1139"/>
      <c r="Q14" s="1139"/>
      <c r="R14" s="1139"/>
      <c r="S14" s="1139"/>
      <c r="T14" s="1139"/>
      <c r="U14" s="1139"/>
    </row>
    <row r="15" spans="1:21" ht="13.5" customHeight="1" x14ac:dyDescent="0.15">
      <c r="A15" s="1139"/>
      <c r="B15" s="1139"/>
      <c r="C15" s="1139"/>
      <c r="D15" s="1139"/>
      <c r="E15" s="1139"/>
      <c r="F15" s="1139"/>
      <c r="G15" s="1139"/>
      <c r="H15" s="1139"/>
      <c r="I15" s="1139"/>
      <c r="J15" s="1139"/>
      <c r="K15" s="1139"/>
      <c r="L15" s="1139"/>
      <c r="M15" s="1139"/>
      <c r="N15" s="1139"/>
      <c r="O15" s="1139"/>
      <c r="P15" s="1139"/>
      <c r="Q15" s="1139"/>
      <c r="R15" s="1139"/>
      <c r="S15" s="1139"/>
      <c r="T15" s="1139"/>
      <c r="U15" s="1139"/>
    </row>
    <row r="16" spans="1:21" ht="13.5" customHeight="1" x14ac:dyDescent="0.15">
      <c r="A16" s="1139"/>
      <c r="B16" s="1139"/>
      <c r="C16" s="1139"/>
      <c r="D16" s="1139"/>
      <c r="E16" s="1139"/>
      <c r="F16" s="1139"/>
      <c r="G16" s="1139"/>
      <c r="H16" s="1139"/>
      <c r="I16" s="1139"/>
      <c r="J16" s="1139"/>
      <c r="K16" s="1139"/>
      <c r="L16" s="1139"/>
      <c r="M16" s="1139"/>
      <c r="N16" s="1139"/>
      <c r="O16" s="1139"/>
      <c r="P16" s="1139"/>
      <c r="Q16" s="1139"/>
      <c r="R16" s="1139"/>
      <c r="S16" s="1139"/>
      <c r="T16" s="1139"/>
      <c r="U16" s="1139"/>
    </row>
    <row r="17" spans="1:21" ht="13.5" customHeight="1" x14ac:dyDescent="0.15">
      <c r="A17" s="1139"/>
      <c r="B17" s="1139"/>
      <c r="C17" s="1139"/>
      <c r="D17" s="1139"/>
      <c r="E17" s="1139"/>
      <c r="F17" s="1139"/>
      <c r="G17" s="1139"/>
      <c r="H17" s="1139"/>
      <c r="I17" s="1139"/>
      <c r="J17" s="1139"/>
      <c r="K17" s="1139"/>
      <c r="L17" s="1139"/>
      <c r="M17" s="1139"/>
      <c r="N17" s="1139"/>
      <c r="O17" s="1139"/>
      <c r="P17" s="1139"/>
      <c r="Q17" s="1139"/>
      <c r="R17" s="1139"/>
      <c r="S17" s="1139"/>
      <c r="T17" s="1139"/>
      <c r="U17" s="1139"/>
    </row>
    <row r="18" spans="1:21" ht="13.5" customHeight="1" x14ac:dyDescent="0.15">
      <c r="A18" s="1139"/>
      <c r="B18" s="1139"/>
      <c r="C18" s="1139"/>
      <c r="D18" s="1139"/>
      <c r="E18" s="1139"/>
      <c r="F18" s="1139"/>
      <c r="G18" s="1139"/>
      <c r="H18" s="1139"/>
      <c r="I18" s="1139"/>
      <c r="J18" s="1139"/>
      <c r="K18" s="1139"/>
      <c r="L18" s="1139"/>
      <c r="M18" s="1139"/>
      <c r="N18" s="1139"/>
      <c r="O18" s="1139"/>
      <c r="P18" s="1139"/>
      <c r="Q18" s="1139"/>
      <c r="R18" s="1139"/>
      <c r="S18" s="1139"/>
      <c r="T18" s="1139"/>
      <c r="U18" s="1139"/>
    </row>
    <row r="19" spans="1:21" ht="13.5" customHeight="1" x14ac:dyDescent="0.15">
      <c r="A19" s="1139"/>
      <c r="B19" s="1139"/>
      <c r="C19" s="1139"/>
      <c r="D19" s="1139"/>
      <c r="E19" s="1139"/>
      <c r="F19" s="1139"/>
      <c r="G19" s="1139"/>
      <c r="H19" s="1139"/>
      <c r="I19" s="1139"/>
      <c r="J19" s="1139"/>
      <c r="K19" s="1139"/>
      <c r="L19" s="1139"/>
      <c r="M19" s="1139"/>
      <c r="N19" s="1139"/>
      <c r="O19" s="1139"/>
      <c r="P19" s="1139"/>
      <c r="Q19" s="1139"/>
      <c r="R19" s="1139"/>
      <c r="S19" s="1139"/>
      <c r="T19" s="1139"/>
      <c r="U19" s="1139"/>
    </row>
    <row r="20" spans="1:21" ht="13.5" customHeight="1" x14ac:dyDescent="0.15">
      <c r="A20" s="1139"/>
      <c r="B20" s="1139"/>
      <c r="C20" s="1139"/>
      <c r="D20" s="1139"/>
      <c r="E20" s="1139"/>
      <c r="F20" s="1139"/>
      <c r="G20" s="1139"/>
      <c r="H20" s="1139"/>
      <c r="I20" s="1139"/>
      <c r="J20" s="1139"/>
      <c r="K20" s="1139"/>
      <c r="L20" s="1139"/>
      <c r="M20" s="1139"/>
      <c r="N20" s="1139"/>
      <c r="O20" s="1139"/>
      <c r="P20" s="1139"/>
      <c r="Q20" s="1139"/>
      <c r="R20" s="1139"/>
      <c r="S20" s="1139"/>
      <c r="T20" s="1139"/>
      <c r="U20" s="1139"/>
    </row>
    <row r="21" spans="1:21" ht="13.5" customHeight="1" x14ac:dyDescent="0.15">
      <c r="A21" s="1139"/>
      <c r="B21" s="1139"/>
      <c r="C21" s="1139"/>
      <c r="D21" s="1139"/>
      <c r="E21" s="1139"/>
      <c r="F21" s="1139"/>
      <c r="G21" s="1139"/>
      <c r="H21" s="1139"/>
      <c r="I21" s="1139"/>
      <c r="J21" s="1139"/>
      <c r="K21" s="1139"/>
      <c r="L21" s="1139"/>
      <c r="M21" s="1139"/>
      <c r="N21" s="1139"/>
      <c r="O21" s="1139"/>
      <c r="P21" s="1139"/>
      <c r="Q21" s="1139"/>
      <c r="R21" s="1139"/>
      <c r="S21" s="1139"/>
      <c r="T21" s="1139"/>
      <c r="U21" s="1139"/>
    </row>
    <row r="22" spans="1:21" ht="13.5" customHeight="1" x14ac:dyDescent="0.15">
      <c r="A22" s="1139"/>
      <c r="B22" s="1139"/>
      <c r="C22" s="1139"/>
      <c r="D22" s="1139"/>
      <c r="E22" s="1139"/>
      <c r="F22" s="1139"/>
      <c r="G22" s="1139"/>
      <c r="H22" s="1139"/>
      <c r="I22" s="1139"/>
      <c r="J22" s="1139"/>
      <c r="K22" s="1139"/>
      <c r="L22" s="1139"/>
      <c r="M22" s="1139"/>
      <c r="N22" s="1139"/>
      <c r="O22" s="1139"/>
      <c r="P22" s="1139"/>
      <c r="Q22" s="1139"/>
      <c r="R22" s="1139"/>
      <c r="S22" s="1139"/>
      <c r="T22" s="1139"/>
      <c r="U22" s="1139"/>
    </row>
    <row r="23" spans="1:21" ht="13.5" customHeight="1" x14ac:dyDescent="0.15">
      <c r="A23" s="1139"/>
      <c r="B23" s="1139"/>
      <c r="C23" s="1139"/>
      <c r="D23" s="1139"/>
      <c r="E23" s="1139"/>
      <c r="F23" s="1139"/>
      <c r="G23" s="1139"/>
      <c r="H23" s="1139"/>
      <c r="I23" s="1139"/>
      <c r="J23" s="1139"/>
      <c r="K23" s="1139"/>
      <c r="L23" s="1139"/>
      <c r="M23" s="1139"/>
      <c r="N23" s="1139"/>
      <c r="O23" s="1139"/>
      <c r="P23" s="1139"/>
      <c r="Q23" s="1139"/>
      <c r="R23" s="1139"/>
      <c r="S23" s="1139"/>
      <c r="T23" s="1139"/>
      <c r="U23" s="1139"/>
    </row>
    <row r="24" spans="1:21" ht="13.5" customHeight="1" x14ac:dyDescent="0.15">
      <c r="A24" s="1139"/>
      <c r="B24" s="1139"/>
      <c r="C24" s="1139"/>
      <c r="D24" s="1139"/>
      <c r="E24" s="1139"/>
      <c r="F24" s="1139"/>
      <c r="G24" s="1139"/>
      <c r="H24" s="1139"/>
      <c r="I24" s="1139"/>
      <c r="J24" s="1139"/>
      <c r="K24" s="1139"/>
      <c r="L24" s="1139"/>
      <c r="M24" s="1139"/>
      <c r="N24" s="1139"/>
      <c r="O24" s="1139"/>
      <c r="P24" s="1139"/>
      <c r="Q24" s="1139"/>
      <c r="R24" s="1139"/>
      <c r="S24" s="1139"/>
      <c r="T24" s="1139"/>
      <c r="U24" s="1139"/>
    </row>
    <row r="25" spans="1:21" ht="13.5" customHeight="1" x14ac:dyDescent="0.15">
      <c r="A25" s="1139"/>
      <c r="B25" s="1139"/>
      <c r="C25" s="1139"/>
      <c r="D25" s="1139"/>
      <c r="E25" s="1139"/>
      <c r="F25" s="1139"/>
      <c r="G25" s="1139"/>
      <c r="H25" s="1139"/>
      <c r="I25" s="1139"/>
      <c r="J25" s="1139"/>
      <c r="K25" s="1139"/>
      <c r="L25" s="1139"/>
      <c r="M25" s="1139"/>
      <c r="N25" s="1139"/>
      <c r="O25" s="1139"/>
      <c r="P25" s="1139"/>
      <c r="Q25" s="1139"/>
      <c r="R25" s="1139"/>
      <c r="S25" s="1139"/>
      <c r="T25" s="1139"/>
      <c r="U25" s="1139"/>
    </row>
    <row r="26" spans="1:21" ht="13.5" customHeight="1" x14ac:dyDescent="0.15">
      <c r="A26" s="1139"/>
      <c r="B26" s="1139"/>
      <c r="C26" s="1139"/>
      <c r="D26" s="1139"/>
      <c r="E26" s="1139"/>
      <c r="F26" s="1139"/>
      <c r="G26" s="1139"/>
      <c r="H26" s="1139"/>
      <c r="I26" s="1139"/>
      <c r="J26" s="1139"/>
      <c r="K26" s="1139"/>
      <c r="L26" s="1139"/>
      <c r="M26" s="1139"/>
      <c r="N26" s="1139"/>
      <c r="O26" s="1139"/>
      <c r="P26" s="1139"/>
      <c r="Q26" s="1139"/>
      <c r="R26" s="1139"/>
      <c r="S26" s="1139"/>
      <c r="T26" s="1139"/>
      <c r="U26" s="1139"/>
    </row>
    <row r="27" spans="1:21" ht="13.5" customHeight="1" x14ac:dyDescent="0.15">
      <c r="A27" s="1139"/>
      <c r="B27" s="1139"/>
      <c r="C27" s="1139"/>
      <c r="D27" s="1139"/>
      <c r="E27" s="1139"/>
      <c r="F27" s="1139"/>
      <c r="G27" s="1139"/>
      <c r="H27" s="1139"/>
      <c r="I27" s="1139"/>
      <c r="J27" s="1139"/>
      <c r="K27" s="1139"/>
      <c r="L27" s="1139"/>
      <c r="M27" s="1139"/>
      <c r="N27" s="1139"/>
      <c r="O27" s="1139"/>
      <c r="P27" s="1139"/>
      <c r="Q27" s="1139"/>
      <c r="R27" s="1139"/>
      <c r="S27" s="1139"/>
      <c r="T27" s="1139"/>
      <c r="U27" s="1139"/>
    </row>
    <row r="28" spans="1:21" ht="13.5" customHeight="1" x14ac:dyDescent="0.15">
      <c r="A28" s="1139"/>
      <c r="B28" s="1139"/>
      <c r="C28" s="1139"/>
      <c r="D28" s="1139"/>
      <c r="E28" s="1139"/>
      <c r="F28" s="1139"/>
      <c r="G28" s="1139"/>
      <c r="H28" s="1139"/>
      <c r="I28" s="1139"/>
      <c r="J28" s="1139"/>
      <c r="K28" s="1139"/>
      <c r="L28" s="1139"/>
      <c r="M28" s="1139"/>
      <c r="N28" s="1139"/>
      <c r="O28" s="1139"/>
      <c r="P28" s="1139"/>
      <c r="Q28" s="1139"/>
      <c r="R28" s="1139"/>
      <c r="S28" s="1139"/>
      <c r="T28" s="1139"/>
      <c r="U28" s="1139"/>
    </row>
    <row r="29" spans="1:21" ht="13.5" customHeight="1" x14ac:dyDescent="0.15">
      <c r="A29" s="1139"/>
      <c r="B29" s="1139"/>
      <c r="C29" s="1139"/>
      <c r="D29" s="1139"/>
      <c r="E29" s="1139"/>
      <c r="F29" s="1139"/>
      <c r="G29" s="1139"/>
      <c r="H29" s="1139"/>
      <c r="I29" s="1139"/>
      <c r="J29" s="1139"/>
      <c r="K29" s="1139"/>
      <c r="L29" s="1139"/>
      <c r="M29" s="1139"/>
      <c r="N29" s="1139"/>
      <c r="O29" s="1139"/>
      <c r="P29" s="1139"/>
      <c r="Q29" s="1139"/>
      <c r="R29" s="1139"/>
      <c r="S29" s="1139"/>
      <c r="T29" s="1139"/>
      <c r="U29" s="1139"/>
    </row>
    <row r="30" spans="1:21" ht="13.5" customHeight="1" x14ac:dyDescent="0.15">
      <c r="A30" s="1139"/>
      <c r="B30" s="1139"/>
      <c r="C30" s="1139"/>
      <c r="D30" s="1139"/>
      <c r="E30" s="1139"/>
      <c r="F30" s="1139"/>
      <c r="G30" s="1139"/>
      <c r="H30" s="1139"/>
      <c r="I30" s="1139"/>
      <c r="J30" s="1139"/>
      <c r="K30" s="1139"/>
      <c r="L30" s="1139"/>
      <c r="M30" s="1139"/>
      <c r="N30" s="1139"/>
      <c r="O30" s="1139"/>
      <c r="P30" s="1139"/>
      <c r="Q30" s="1139"/>
      <c r="R30" s="1139"/>
      <c r="S30" s="1139"/>
      <c r="T30" s="1139"/>
      <c r="U30" s="1139"/>
    </row>
    <row r="31" spans="1:21" ht="13.5" customHeight="1" x14ac:dyDescent="0.15">
      <c r="A31" s="1139"/>
      <c r="B31" s="1139"/>
      <c r="C31" s="1139"/>
      <c r="D31" s="1139"/>
      <c r="E31" s="1139"/>
      <c r="F31" s="1139"/>
      <c r="G31" s="1139"/>
      <c r="H31" s="1139"/>
      <c r="I31" s="1139"/>
      <c r="J31" s="1139"/>
      <c r="K31" s="1139"/>
      <c r="L31" s="1139"/>
      <c r="M31" s="1139"/>
      <c r="N31" s="1139"/>
      <c r="O31" s="1139"/>
      <c r="P31" s="1139"/>
      <c r="Q31" s="1139"/>
      <c r="R31" s="1139"/>
      <c r="S31" s="1139"/>
      <c r="T31" s="1139"/>
      <c r="U31" s="1139"/>
    </row>
    <row r="32" spans="1:21" ht="13.5" customHeight="1" x14ac:dyDescent="0.15">
      <c r="A32" s="1139"/>
      <c r="B32" s="1139"/>
      <c r="C32" s="1139"/>
      <c r="D32" s="1139"/>
      <c r="E32" s="1139"/>
      <c r="F32" s="1139"/>
      <c r="G32" s="1139"/>
      <c r="H32" s="1139"/>
      <c r="I32" s="1139"/>
      <c r="J32" s="1139"/>
      <c r="K32" s="1139"/>
      <c r="L32" s="1139"/>
      <c r="M32" s="1139"/>
      <c r="N32" s="1139"/>
      <c r="O32" s="1139"/>
      <c r="P32" s="1139"/>
      <c r="Q32" s="1139"/>
      <c r="R32" s="1139"/>
      <c r="S32" s="1139"/>
      <c r="T32" s="1139"/>
      <c r="U32" s="1139"/>
    </row>
    <row r="33" spans="1:21" ht="13.5" customHeight="1" x14ac:dyDescent="0.15">
      <c r="A33" s="1139"/>
      <c r="B33" s="1139"/>
      <c r="C33" s="1139"/>
      <c r="D33" s="1139"/>
      <c r="E33" s="1139"/>
      <c r="F33" s="1139"/>
      <c r="G33" s="1139"/>
      <c r="H33" s="1139"/>
      <c r="I33" s="1139"/>
      <c r="J33" s="1139"/>
      <c r="K33" s="1139"/>
      <c r="L33" s="1139"/>
      <c r="M33" s="1139"/>
      <c r="N33" s="1139"/>
      <c r="O33" s="1139"/>
      <c r="P33" s="1139"/>
      <c r="Q33" s="1139"/>
      <c r="R33" s="1139"/>
      <c r="S33" s="1139"/>
      <c r="T33" s="1139"/>
      <c r="U33" s="1139"/>
    </row>
    <row r="34" spans="1:21" ht="13.5" customHeight="1" x14ac:dyDescent="0.15">
      <c r="A34" s="1139"/>
      <c r="B34" s="1139"/>
      <c r="C34" s="1139"/>
      <c r="D34" s="1139"/>
      <c r="E34" s="1139"/>
      <c r="F34" s="1139"/>
      <c r="G34" s="1139"/>
      <c r="H34" s="1139"/>
      <c r="I34" s="1139"/>
      <c r="J34" s="1139"/>
      <c r="K34" s="1139"/>
      <c r="L34" s="1139"/>
      <c r="M34" s="1139"/>
      <c r="N34" s="1139"/>
      <c r="O34" s="1139"/>
      <c r="P34" s="1139"/>
      <c r="Q34" s="1139"/>
      <c r="R34" s="1139"/>
      <c r="S34" s="1139"/>
      <c r="T34" s="1139"/>
      <c r="U34" s="1139"/>
    </row>
    <row r="35" spans="1:21" ht="13.5" customHeight="1" x14ac:dyDescent="0.15">
      <c r="A35" s="1139"/>
      <c r="B35" s="1139"/>
      <c r="C35" s="1139"/>
      <c r="D35" s="1139"/>
      <c r="E35" s="1139"/>
      <c r="F35" s="1139"/>
      <c r="G35" s="1139"/>
      <c r="H35" s="1139"/>
      <c r="I35" s="1139"/>
      <c r="J35" s="1139"/>
      <c r="K35" s="1139"/>
      <c r="L35" s="1139"/>
      <c r="M35" s="1139"/>
      <c r="N35" s="1139"/>
      <c r="O35" s="1139"/>
      <c r="P35" s="1139"/>
      <c r="Q35" s="1139"/>
      <c r="R35" s="1139"/>
      <c r="S35" s="1139"/>
      <c r="T35" s="1139"/>
      <c r="U35" s="1139"/>
    </row>
    <row r="36" spans="1:21" ht="13.5" customHeight="1" x14ac:dyDescent="0.15">
      <c r="A36" s="1139"/>
      <c r="B36" s="1139"/>
      <c r="C36" s="1139"/>
      <c r="D36" s="1139"/>
      <c r="E36" s="1139"/>
      <c r="F36" s="1139"/>
      <c r="G36" s="1139"/>
      <c r="H36" s="1139"/>
      <c r="I36" s="1139"/>
      <c r="J36" s="1139"/>
      <c r="K36" s="1139"/>
      <c r="L36" s="1139"/>
      <c r="M36" s="1139"/>
      <c r="N36" s="1139"/>
      <c r="O36" s="1139"/>
      <c r="P36" s="1139"/>
      <c r="Q36" s="1139"/>
      <c r="R36" s="1139"/>
      <c r="S36" s="1139"/>
      <c r="T36" s="1139"/>
      <c r="U36" s="1139"/>
    </row>
    <row r="37" spans="1:21" ht="13.5" customHeight="1" x14ac:dyDescent="0.15">
      <c r="A37" s="1139"/>
      <c r="B37" s="1139"/>
      <c r="C37" s="1139"/>
      <c r="D37" s="1139"/>
      <c r="E37" s="1139"/>
      <c r="F37" s="1139"/>
      <c r="G37" s="1139"/>
      <c r="H37" s="1139"/>
      <c r="I37" s="1139"/>
      <c r="J37" s="1139"/>
      <c r="K37" s="1139"/>
      <c r="L37" s="1139"/>
      <c r="M37" s="1139"/>
      <c r="N37" s="1139"/>
      <c r="O37" s="1139"/>
      <c r="P37" s="1139"/>
      <c r="Q37" s="1139"/>
      <c r="R37" s="1139"/>
      <c r="S37" s="1139"/>
      <c r="T37" s="1139"/>
      <c r="U37" s="1139"/>
    </row>
    <row r="38" spans="1:21" ht="13.5" customHeight="1" x14ac:dyDescent="0.15">
      <c r="A38" s="1139"/>
      <c r="B38" s="1139"/>
      <c r="C38" s="1139"/>
      <c r="D38" s="1139"/>
      <c r="E38" s="1139"/>
      <c r="F38" s="1139"/>
      <c r="G38" s="1139"/>
      <c r="H38" s="1139"/>
      <c r="I38" s="1139"/>
      <c r="J38" s="1139"/>
      <c r="K38" s="1139"/>
      <c r="L38" s="1139"/>
      <c r="M38" s="1139"/>
      <c r="N38" s="1139"/>
      <c r="O38" s="1139"/>
      <c r="P38" s="1139"/>
      <c r="Q38" s="1139"/>
      <c r="R38" s="1139"/>
      <c r="S38" s="1139"/>
      <c r="T38" s="1139"/>
      <c r="U38" s="1139"/>
    </row>
    <row r="39" spans="1:21" ht="13.5" customHeight="1" x14ac:dyDescent="0.15">
      <c r="A39" s="1139"/>
      <c r="B39" s="1139"/>
      <c r="C39" s="1139"/>
      <c r="D39" s="1139"/>
      <c r="E39" s="1139"/>
      <c r="F39" s="1139"/>
      <c r="G39" s="1139"/>
      <c r="H39" s="1139"/>
      <c r="I39" s="1139"/>
      <c r="J39" s="1139"/>
      <c r="K39" s="1139"/>
      <c r="L39" s="1139"/>
      <c r="M39" s="1139"/>
      <c r="N39" s="1139"/>
      <c r="O39" s="1139"/>
      <c r="P39" s="1139"/>
      <c r="Q39" s="1139"/>
      <c r="R39" s="1139"/>
      <c r="S39" s="1139"/>
      <c r="T39" s="1139"/>
      <c r="U39" s="1139"/>
    </row>
    <row r="40" spans="1:21" ht="13.5" customHeight="1" x14ac:dyDescent="0.15">
      <c r="A40" s="1139"/>
      <c r="B40" s="1139"/>
      <c r="C40" s="1139"/>
      <c r="D40" s="1139"/>
      <c r="E40" s="1139"/>
      <c r="F40" s="1139"/>
      <c r="G40" s="1139"/>
      <c r="H40" s="1139"/>
      <c r="I40" s="1139"/>
      <c r="J40" s="1139"/>
      <c r="K40" s="1139"/>
      <c r="L40" s="1139"/>
      <c r="M40" s="1139"/>
      <c r="N40" s="1139"/>
      <c r="O40" s="1139"/>
      <c r="P40" s="1139"/>
      <c r="Q40" s="1139"/>
      <c r="R40" s="1139"/>
      <c r="S40" s="1139"/>
      <c r="T40" s="1139"/>
      <c r="U40" s="1139"/>
    </row>
    <row r="41" spans="1:21" ht="13.5" customHeight="1" x14ac:dyDescent="0.15">
      <c r="A41" s="1139"/>
      <c r="B41" s="1139"/>
      <c r="C41" s="1139"/>
      <c r="D41" s="1139"/>
      <c r="E41" s="1139"/>
      <c r="F41" s="1139"/>
      <c r="G41" s="1139"/>
      <c r="H41" s="1139"/>
      <c r="I41" s="1139"/>
      <c r="J41" s="1139"/>
      <c r="K41" s="1139"/>
      <c r="L41" s="1139"/>
      <c r="M41" s="1139"/>
      <c r="N41" s="1139"/>
      <c r="O41" s="1139"/>
      <c r="P41" s="1139"/>
      <c r="Q41" s="1139"/>
      <c r="R41" s="1139"/>
      <c r="S41" s="1139"/>
      <c r="T41" s="1139"/>
      <c r="U41" s="1139"/>
    </row>
    <row r="42" spans="1:21" ht="13.5" customHeight="1" x14ac:dyDescent="0.15">
      <c r="A42" s="1139"/>
      <c r="B42" s="1139"/>
      <c r="C42" s="1139"/>
      <c r="D42" s="1139"/>
      <c r="E42" s="1139"/>
      <c r="F42" s="1139"/>
      <c r="G42" s="1139"/>
      <c r="H42" s="1139"/>
      <c r="I42" s="1139"/>
      <c r="J42" s="1139"/>
      <c r="K42" s="1139"/>
      <c r="L42" s="1139"/>
      <c r="M42" s="1139"/>
      <c r="N42" s="1139"/>
      <c r="O42" s="1139"/>
      <c r="P42" s="1139"/>
      <c r="Q42" s="1139"/>
      <c r="R42" s="1139"/>
      <c r="S42" s="1139"/>
      <c r="T42" s="1139"/>
      <c r="U42" s="1139"/>
    </row>
    <row r="43" spans="1:21" ht="30.75" customHeight="1" thickBot="1" x14ac:dyDescent="0.2">
      <c r="A43" s="1139"/>
      <c r="B43" s="1139"/>
      <c r="C43" s="1139"/>
      <c r="D43" s="1139"/>
      <c r="E43" s="1139"/>
      <c r="F43" s="1139"/>
      <c r="G43" s="1139"/>
      <c r="H43" s="1139"/>
      <c r="I43" s="1139"/>
      <c r="J43" s="1139"/>
      <c r="K43" s="1139"/>
      <c r="L43" s="1139"/>
      <c r="M43" s="1139"/>
      <c r="N43" s="1139"/>
      <c r="O43" s="1141" t="s">
        <v>551</v>
      </c>
      <c r="P43" s="1139"/>
      <c r="Q43" s="1139"/>
      <c r="R43" s="1139"/>
      <c r="S43" s="1139"/>
      <c r="T43" s="1139"/>
      <c r="U43" s="1139"/>
    </row>
    <row r="44" spans="1:21" ht="30.75" customHeight="1" thickBot="1" x14ac:dyDescent="0.2">
      <c r="A44" s="1139"/>
      <c r="B44" s="1142" t="s">
        <v>552</v>
      </c>
      <c r="C44" s="1143"/>
      <c r="D44" s="1143"/>
      <c r="E44" s="1144"/>
      <c r="F44" s="1144"/>
      <c r="G44" s="1144"/>
      <c r="H44" s="1144"/>
      <c r="I44" s="1144"/>
      <c r="J44" s="1145" t="s">
        <v>530</v>
      </c>
      <c r="K44" s="1146" t="s">
        <v>4</v>
      </c>
      <c r="L44" s="1147" t="s">
        <v>5</v>
      </c>
      <c r="M44" s="1147" t="s">
        <v>6</v>
      </c>
      <c r="N44" s="1147" t="s">
        <v>7</v>
      </c>
      <c r="O44" s="1148" t="s">
        <v>8</v>
      </c>
      <c r="P44" s="1139"/>
      <c r="Q44" s="1139"/>
      <c r="R44" s="1139"/>
      <c r="S44" s="1139"/>
      <c r="T44" s="1139"/>
      <c r="U44" s="1139"/>
    </row>
    <row r="45" spans="1:21" ht="30.75" customHeight="1" x14ac:dyDescent="0.15">
      <c r="A45" s="1139"/>
      <c r="B45" s="1149" t="s">
        <v>553</v>
      </c>
      <c r="C45" s="1150"/>
      <c r="D45" s="1151"/>
      <c r="E45" s="1152" t="s">
        <v>554</v>
      </c>
      <c r="F45" s="1152"/>
      <c r="G45" s="1152"/>
      <c r="H45" s="1152"/>
      <c r="I45" s="1152"/>
      <c r="J45" s="1153"/>
      <c r="K45" s="1154">
        <v>1398</v>
      </c>
      <c r="L45" s="1155">
        <v>1285</v>
      </c>
      <c r="M45" s="1155">
        <v>1418</v>
      </c>
      <c r="N45" s="1155">
        <v>1496</v>
      </c>
      <c r="O45" s="1156">
        <v>1615</v>
      </c>
      <c r="P45" s="1139"/>
      <c r="Q45" s="1139"/>
      <c r="R45" s="1139"/>
      <c r="S45" s="1139"/>
      <c r="T45" s="1139"/>
      <c r="U45" s="1139"/>
    </row>
    <row r="46" spans="1:21" ht="30.75" customHeight="1" x14ac:dyDescent="0.15">
      <c r="A46" s="1139"/>
      <c r="B46" s="1157"/>
      <c r="C46" s="1158"/>
      <c r="D46" s="1159"/>
      <c r="E46" s="1160" t="s">
        <v>555</v>
      </c>
      <c r="F46" s="1160"/>
      <c r="G46" s="1160"/>
      <c r="H46" s="1160"/>
      <c r="I46" s="1160"/>
      <c r="J46" s="1161"/>
      <c r="K46" s="1162" t="s">
        <v>490</v>
      </c>
      <c r="L46" s="1163" t="s">
        <v>490</v>
      </c>
      <c r="M46" s="1163" t="s">
        <v>490</v>
      </c>
      <c r="N46" s="1163" t="s">
        <v>490</v>
      </c>
      <c r="O46" s="1164" t="s">
        <v>490</v>
      </c>
      <c r="P46" s="1139"/>
      <c r="Q46" s="1139"/>
      <c r="R46" s="1139"/>
      <c r="S46" s="1139"/>
      <c r="T46" s="1139"/>
      <c r="U46" s="1139"/>
    </row>
    <row r="47" spans="1:21" ht="30.75" customHeight="1" x14ac:dyDescent="0.15">
      <c r="A47" s="1139"/>
      <c r="B47" s="1157"/>
      <c r="C47" s="1158"/>
      <c r="D47" s="1159"/>
      <c r="E47" s="1160" t="s">
        <v>556</v>
      </c>
      <c r="F47" s="1160"/>
      <c r="G47" s="1160"/>
      <c r="H47" s="1160"/>
      <c r="I47" s="1160"/>
      <c r="J47" s="1161"/>
      <c r="K47" s="1162" t="s">
        <v>490</v>
      </c>
      <c r="L47" s="1163" t="s">
        <v>490</v>
      </c>
      <c r="M47" s="1163" t="s">
        <v>490</v>
      </c>
      <c r="N47" s="1163" t="s">
        <v>490</v>
      </c>
      <c r="O47" s="1164" t="s">
        <v>490</v>
      </c>
      <c r="P47" s="1139"/>
      <c r="Q47" s="1139"/>
      <c r="R47" s="1139"/>
      <c r="S47" s="1139"/>
      <c r="T47" s="1139"/>
      <c r="U47" s="1139"/>
    </row>
    <row r="48" spans="1:21" ht="30.75" customHeight="1" x14ac:dyDescent="0.15">
      <c r="A48" s="1139"/>
      <c r="B48" s="1157"/>
      <c r="C48" s="1158"/>
      <c r="D48" s="1159"/>
      <c r="E48" s="1160" t="s">
        <v>557</v>
      </c>
      <c r="F48" s="1160"/>
      <c r="G48" s="1160"/>
      <c r="H48" s="1160"/>
      <c r="I48" s="1160"/>
      <c r="J48" s="1161"/>
      <c r="K48" s="1162">
        <v>61</v>
      </c>
      <c r="L48" s="1163">
        <v>62</v>
      </c>
      <c r="M48" s="1163">
        <v>62</v>
      </c>
      <c r="N48" s="1163">
        <v>61</v>
      </c>
      <c r="O48" s="1164">
        <v>62</v>
      </c>
      <c r="P48" s="1139"/>
      <c r="Q48" s="1139"/>
      <c r="R48" s="1139"/>
      <c r="S48" s="1139"/>
      <c r="T48" s="1139"/>
      <c r="U48" s="1139"/>
    </row>
    <row r="49" spans="1:21" ht="30.75" customHeight="1" x14ac:dyDescent="0.15">
      <c r="A49" s="1139"/>
      <c r="B49" s="1157"/>
      <c r="C49" s="1158"/>
      <c r="D49" s="1159"/>
      <c r="E49" s="1160" t="s">
        <v>558</v>
      </c>
      <c r="F49" s="1160"/>
      <c r="G49" s="1160"/>
      <c r="H49" s="1160"/>
      <c r="I49" s="1160"/>
      <c r="J49" s="1161"/>
      <c r="K49" s="1162">
        <v>57</v>
      </c>
      <c r="L49" s="1163">
        <v>47</v>
      </c>
      <c r="M49" s="1163">
        <v>24</v>
      </c>
      <c r="N49" s="1163">
        <v>24</v>
      </c>
      <c r="O49" s="1164">
        <v>23</v>
      </c>
      <c r="P49" s="1139"/>
      <c r="Q49" s="1139"/>
      <c r="R49" s="1139"/>
      <c r="S49" s="1139"/>
      <c r="T49" s="1139"/>
      <c r="U49" s="1139"/>
    </row>
    <row r="50" spans="1:21" ht="30.75" customHeight="1" x14ac:dyDescent="0.15">
      <c r="A50" s="1139"/>
      <c r="B50" s="1157"/>
      <c r="C50" s="1158"/>
      <c r="D50" s="1159"/>
      <c r="E50" s="1160" t="s">
        <v>559</v>
      </c>
      <c r="F50" s="1160"/>
      <c r="G50" s="1160"/>
      <c r="H50" s="1160"/>
      <c r="I50" s="1160"/>
      <c r="J50" s="1161"/>
      <c r="K50" s="1162" t="s">
        <v>490</v>
      </c>
      <c r="L50" s="1163">
        <v>2</v>
      </c>
      <c r="M50" s="1163" t="s">
        <v>490</v>
      </c>
      <c r="N50" s="1163" t="s">
        <v>490</v>
      </c>
      <c r="O50" s="1164" t="s">
        <v>490</v>
      </c>
      <c r="P50" s="1139"/>
      <c r="Q50" s="1139"/>
      <c r="R50" s="1139"/>
      <c r="S50" s="1139"/>
      <c r="T50" s="1139"/>
      <c r="U50" s="1139"/>
    </row>
    <row r="51" spans="1:21" ht="30.75" customHeight="1" x14ac:dyDescent="0.15">
      <c r="A51" s="1139"/>
      <c r="B51" s="1165"/>
      <c r="C51" s="1166"/>
      <c r="D51" s="1167"/>
      <c r="E51" s="1160" t="s">
        <v>560</v>
      </c>
      <c r="F51" s="1160"/>
      <c r="G51" s="1160"/>
      <c r="H51" s="1160"/>
      <c r="I51" s="1160"/>
      <c r="J51" s="1161"/>
      <c r="K51" s="1162">
        <v>1</v>
      </c>
      <c r="L51" s="1163">
        <v>0</v>
      </c>
      <c r="M51" s="1163">
        <v>0</v>
      </c>
      <c r="N51" s="1163">
        <v>0</v>
      </c>
      <c r="O51" s="1164" t="s">
        <v>490</v>
      </c>
      <c r="P51" s="1139"/>
      <c r="Q51" s="1139"/>
      <c r="R51" s="1139"/>
      <c r="S51" s="1139"/>
      <c r="T51" s="1139"/>
      <c r="U51" s="1139"/>
    </row>
    <row r="52" spans="1:21" ht="30.75" customHeight="1" x14ac:dyDescent="0.15">
      <c r="A52" s="1139"/>
      <c r="B52" s="1168" t="s">
        <v>561</v>
      </c>
      <c r="C52" s="1169"/>
      <c r="D52" s="1167"/>
      <c r="E52" s="1160" t="s">
        <v>562</v>
      </c>
      <c r="F52" s="1160"/>
      <c r="G52" s="1160"/>
      <c r="H52" s="1160"/>
      <c r="I52" s="1160"/>
      <c r="J52" s="1161"/>
      <c r="K52" s="1162">
        <v>1229</v>
      </c>
      <c r="L52" s="1163">
        <v>1199</v>
      </c>
      <c r="M52" s="1163">
        <v>1197</v>
      </c>
      <c r="N52" s="1163">
        <v>1198</v>
      </c>
      <c r="O52" s="1164">
        <v>1301</v>
      </c>
      <c r="P52" s="1139"/>
      <c r="Q52" s="1139"/>
      <c r="R52" s="1139"/>
      <c r="S52" s="1139"/>
      <c r="T52" s="1139"/>
      <c r="U52" s="1139"/>
    </row>
    <row r="53" spans="1:21" ht="30.75" customHeight="1" thickBot="1" x14ac:dyDescent="0.2">
      <c r="A53" s="1139"/>
      <c r="B53" s="1170" t="s">
        <v>563</v>
      </c>
      <c r="C53" s="1171"/>
      <c r="D53" s="1172"/>
      <c r="E53" s="1173" t="s">
        <v>564</v>
      </c>
      <c r="F53" s="1173"/>
      <c r="G53" s="1173"/>
      <c r="H53" s="1173"/>
      <c r="I53" s="1173"/>
      <c r="J53" s="1174"/>
      <c r="K53" s="1175">
        <v>288</v>
      </c>
      <c r="L53" s="1176">
        <v>197</v>
      </c>
      <c r="M53" s="1176">
        <v>307</v>
      </c>
      <c r="N53" s="1176">
        <v>383</v>
      </c>
      <c r="O53" s="1177">
        <v>399</v>
      </c>
      <c r="P53" s="1139"/>
      <c r="Q53" s="1139"/>
      <c r="R53" s="1139"/>
      <c r="S53" s="1139"/>
      <c r="T53" s="1139"/>
      <c r="U53" s="1139"/>
    </row>
    <row r="54" spans="1:21" ht="24" customHeight="1" x14ac:dyDescent="0.15">
      <c r="A54" s="1139"/>
      <c r="B54" s="1178" t="s">
        <v>565</v>
      </c>
      <c r="C54" s="1139"/>
      <c r="D54" s="1139"/>
      <c r="E54" s="1139"/>
      <c r="F54" s="1139"/>
      <c r="G54" s="1139"/>
      <c r="H54" s="1139"/>
      <c r="I54" s="1139"/>
      <c r="J54" s="1139"/>
      <c r="K54" s="1139"/>
      <c r="L54" s="1139"/>
      <c r="M54" s="1139"/>
      <c r="N54" s="1139"/>
      <c r="O54" s="1139"/>
      <c r="P54" s="1139"/>
      <c r="Q54" s="1139"/>
      <c r="R54" s="1139"/>
      <c r="S54" s="1139"/>
      <c r="T54" s="1139"/>
      <c r="U54" s="1139"/>
    </row>
    <row r="55" spans="1:21" ht="24" customHeight="1" thickBot="1" x14ac:dyDescent="0.2">
      <c r="A55" s="1139"/>
      <c r="B55" s="1179" t="s">
        <v>566</v>
      </c>
      <c r="C55" s="1180"/>
      <c r="D55" s="1180"/>
      <c r="E55" s="1180"/>
      <c r="F55" s="1180"/>
      <c r="G55" s="1180"/>
      <c r="H55" s="1180"/>
      <c r="I55" s="1180"/>
      <c r="J55" s="1180"/>
      <c r="K55" s="1181"/>
      <c r="L55" s="1181"/>
      <c r="M55" s="1181"/>
      <c r="N55" s="1181"/>
      <c r="O55" s="1182" t="s">
        <v>567</v>
      </c>
      <c r="P55" s="1139"/>
      <c r="Q55" s="1139"/>
      <c r="R55" s="1139"/>
      <c r="S55" s="1139"/>
      <c r="T55" s="1139"/>
      <c r="U55" s="1139"/>
    </row>
    <row r="56" spans="1:21" ht="31.5" customHeight="1" thickBot="1" x14ac:dyDescent="0.2">
      <c r="A56" s="1139"/>
      <c r="B56" s="1183"/>
      <c r="C56" s="1184"/>
      <c r="D56" s="1184"/>
      <c r="E56" s="1185"/>
      <c r="F56" s="1185"/>
      <c r="G56" s="1185"/>
      <c r="H56" s="1185"/>
      <c r="I56" s="1185"/>
      <c r="J56" s="1186" t="s">
        <v>530</v>
      </c>
      <c r="K56" s="1187" t="s">
        <v>568</v>
      </c>
      <c r="L56" s="1188" t="s">
        <v>569</v>
      </c>
      <c r="M56" s="1188" t="s">
        <v>570</v>
      </c>
      <c r="N56" s="1188" t="s">
        <v>571</v>
      </c>
      <c r="O56" s="1189" t="s">
        <v>572</v>
      </c>
      <c r="P56" s="1139"/>
      <c r="Q56" s="1139"/>
      <c r="R56" s="1139"/>
      <c r="S56" s="1139"/>
      <c r="T56" s="1139"/>
      <c r="U56" s="1139"/>
    </row>
    <row r="57" spans="1:21" ht="31.5" customHeight="1" x14ac:dyDescent="0.15">
      <c r="B57" s="1190" t="s">
        <v>573</v>
      </c>
      <c r="C57" s="1191"/>
      <c r="D57" s="1192" t="s">
        <v>574</v>
      </c>
      <c r="E57" s="1193"/>
      <c r="F57" s="1193"/>
      <c r="G57" s="1193"/>
      <c r="H57" s="1193"/>
      <c r="I57" s="1193"/>
      <c r="J57" s="1194"/>
      <c r="K57" s="1195"/>
      <c r="L57" s="1196"/>
      <c r="M57" s="1196"/>
      <c r="N57" s="1196"/>
      <c r="O57" s="1197"/>
    </row>
    <row r="58" spans="1:21" ht="31.5" customHeight="1" thickBot="1" x14ac:dyDescent="0.2">
      <c r="B58" s="1198"/>
      <c r="C58" s="1199"/>
      <c r="D58" s="1200" t="s">
        <v>575</v>
      </c>
      <c r="E58" s="1201"/>
      <c r="F58" s="1201"/>
      <c r="G58" s="1201"/>
      <c r="H58" s="1201"/>
      <c r="I58" s="1201"/>
      <c r="J58" s="1202"/>
      <c r="K58" s="1203"/>
      <c r="L58" s="1204"/>
      <c r="M58" s="1204"/>
      <c r="N58" s="1204"/>
      <c r="O58" s="1205"/>
    </row>
    <row r="59" spans="1:21" ht="24" customHeight="1" x14ac:dyDescent="0.15">
      <c r="B59" s="1206"/>
      <c r="C59" s="1206"/>
      <c r="D59" s="1207" t="s">
        <v>576</v>
      </c>
      <c r="E59" s="1208"/>
      <c r="F59" s="1208"/>
      <c r="G59" s="1208"/>
      <c r="H59" s="1208"/>
      <c r="I59" s="1208"/>
      <c r="J59" s="1208"/>
      <c r="K59" s="1208"/>
      <c r="L59" s="1208"/>
      <c r="M59" s="1208"/>
      <c r="N59" s="1208"/>
      <c r="O59" s="1208"/>
    </row>
    <row r="60" spans="1:21" ht="24" customHeight="1" x14ac:dyDescent="0.15">
      <c r="B60" s="1209"/>
      <c r="C60" s="1209"/>
      <c r="D60" s="1207" t="s">
        <v>577</v>
      </c>
      <c r="E60" s="1208"/>
      <c r="F60" s="1208"/>
      <c r="G60" s="1208"/>
      <c r="H60" s="1208"/>
      <c r="I60" s="1208"/>
      <c r="J60" s="1208"/>
      <c r="K60" s="1208"/>
      <c r="L60" s="1208"/>
      <c r="M60" s="1208"/>
      <c r="N60" s="1208"/>
      <c r="O60" s="1208"/>
    </row>
    <row r="61" spans="1:21" ht="24" customHeight="1" x14ac:dyDescent="0.15">
      <c r="A61" s="1139"/>
      <c r="B61" s="1178"/>
      <c r="C61" s="1139"/>
      <c r="D61" s="1139"/>
      <c r="E61" s="1139"/>
      <c r="F61" s="1139"/>
      <c r="G61" s="1139"/>
      <c r="H61" s="1139"/>
      <c r="I61" s="1139"/>
      <c r="J61" s="1139"/>
      <c r="K61" s="1139"/>
      <c r="L61" s="1139"/>
      <c r="M61" s="1139"/>
      <c r="N61" s="1139"/>
      <c r="O61" s="1139"/>
      <c r="P61" s="1139"/>
      <c r="Q61" s="1139"/>
      <c r="R61" s="1139"/>
      <c r="S61" s="1139"/>
      <c r="T61" s="1139"/>
      <c r="U61" s="1139"/>
    </row>
    <row r="62" spans="1:21" ht="24" customHeight="1" x14ac:dyDescent="0.15">
      <c r="A62" s="1139"/>
      <c r="B62" s="1178"/>
      <c r="C62" s="1139"/>
      <c r="D62" s="1139"/>
      <c r="E62" s="1139"/>
      <c r="F62" s="1139"/>
      <c r="G62" s="1139"/>
      <c r="H62" s="1139"/>
      <c r="I62" s="1139"/>
      <c r="J62" s="1139"/>
      <c r="K62" s="1139"/>
      <c r="L62" s="1139"/>
      <c r="M62" s="1139"/>
      <c r="N62" s="1139"/>
      <c r="O62" s="1139"/>
      <c r="P62" s="1139"/>
      <c r="Q62" s="1139"/>
      <c r="R62" s="1139"/>
      <c r="S62" s="1139"/>
      <c r="T62" s="1139"/>
      <c r="U62" s="1139"/>
    </row>
  </sheetData>
  <sheetProtection algorithmName="SHA-512" hashValue="VXUpvMvqY1GQFRu2yz9cLCgLLVrKbE20P3qjBHk0wonDr6gAcAi2xzvXuKZo1rag/DWnbIGlStAtrpaFN2ox/w==" saltValue="A80y6J/sfLVqzQ1fJ9Pn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CW7" sqref="CW7:DA7"/>
    </sheetView>
  </sheetViews>
  <sheetFormatPr defaultColWidth="0" defaultRowHeight="13.5" customHeight="1" zeroHeight="1" x14ac:dyDescent="0.15"/>
  <cols>
    <col min="1" max="1" width="6.625" style="1210" customWidth="1"/>
    <col min="2" max="3" width="12.625" style="1210" customWidth="1"/>
    <col min="4" max="4" width="11.625" style="1210" customWidth="1"/>
    <col min="5" max="8" width="10.375" style="1210" customWidth="1"/>
    <col min="9" max="13" width="16.375" style="1210" customWidth="1"/>
    <col min="14" max="19" width="12.625" style="1210" customWidth="1"/>
    <col min="20" max="16384" width="0" style="12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11" t="s">
        <v>551</v>
      </c>
    </row>
    <row r="40" spans="2:13" ht="27.75" customHeight="1" thickBot="1" x14ac:dyDescent="0.2">
      <c r="B40" s="1212" t="s">
        <v>552</v>
      </c>
      <c r="C40" s="1213"/>
      <c r="D40" s="1213"/>
      <c r="E40" s="1214"/>
      <c r="F40" s="1214"/>
      <c r="G40" s="1214"/>
      <c r="H40" s="1215" t="s">
        <v>530</v>
      </c>
      <c r="I40" s="1216" t="s">
        <v>4</v>
      </c>
      <c r="J40" s="1217" t="s">
        <v>5</v>
      </c>
      <c r="K40" s="1217" t="s">
        <v>6</v>
      </c>
      <c r="L40" s="1217" t="s">
        <v>7</v>
      </c>
      <c r="M40" s="1218" t="s">
        <v>8</v>
      </c>
    </row>
    <row r="41" spans="2:13" ht="27.75" customHeight="1" x14ac:dyDescent="0.15">
      <c r="B41" s="1219" t="s">
        <v>578</v>
      </c>
      <c r="C41" s="1220"/>
      <c r="D41" s="1221"/>
      <c r="E41" s="1222" t="s">
        <v>579</v>
      </c>
      <c r="F41" s="1222"/>
      <c r="G41" s="1222"/>
      <c r="H41" s="1223"/>
      <c r="I41" s="1224">
        <v>13555</v>
      </c>
      <c r="J41" s="1225">
        <v>14022</v>
      </c>
      <c r="K41" s="1225">
        <v>13717</v>
      </c>
      <c r="L41" s="1225">
        <v>13021</v>
      </c>
      <c r="M41" s="1226">
        <v>12197</v>
      </c>
    </row>
    <row r="42" spans="2:13" ht="27.75" customHeight="1" x14ac:dyDescent="0.15">
      <c r="B42" s="1227"/>
      <c r="C42" s="1228"/>
      <c r="D42" s="1229"/>
      <c r="E42" s="1230" t="s">
        <v>580</v>
      </c>
      <c r="F42" s="1230"/>
      <c r="G42" s="1230"/>
      <c r="H42" s="1231"/>
      <c r="I42" s="1232" t="s">
        <v>490</v>
      </c>
      <c r="J42" s="1233" t="s">
        <v>490</v>
      </c>
      <c r="K42" s="1233" t="s">
        <v>490</v>
      </c>
      <c r="L42" s="1233" t="s">
        <v>490</v>
      </c>
      <c r="M42" s="1234" t="s">
        <v>490</v>
      </c>
    </row>
    <row r="43" spans="2:13" ht="27.75" customHeight="1" x14ac:dyDescent="0.15">
      <c r="B43" s="1227"/>
      <c r="C43" s="1228"/>
      <c r="D43" s="1229"/>
      <c r="E43" s="1230" t="s">
        <v>581</v>
      </c>
      <c r="F43" s="1230"/>
      <c r="G43" s="1230"/>
      <c r="H43" s="1231"/>
      <c r="I43" s="1232">
        <v>770</v>
      </c>
      <c r="J43" s="1233">
        <v>755</v>
      </c>
      <c r="K43" s="1233">
        <v>731</v>
      </c>
      <c r="L43" s="1233">
        <v>695</v>
      </c>
      <c r="M43" s="1234">
        <v>652</v>
      </c>
    </row>
    <row r="44" spans="2:13" ht="27.75" customHeight="1" x14ac:dyDescent="0.15">
      <c r="B44" s="1227"/>
      <c r="C44" s="1228"/>
      <c r="D44" s="1229"/>
      <c r="E44" s="1230" t="s">
        <v>582</v>
      </c>
      <c r="F44" s="1230"/>
      <c r="G44" s="1230"/>
      <c r="H44" s="1231"/>
      <c r="I44" s="1232">
        <v>236</v>
      </c>
      <c r="J44" s="1233">
        <v>199</v>
      </c>
      <c r="K44" s="1233">
        <v>183</v>
      </c>
      <c r="L44" s="1233">
        <v>161</v>
      </c>
      <c r="M44" s="1234">
        <v>137</v>
      </c>
    </row>
    <row r="45" spans="2:13" ht="27.75" customHeight="1" x14ac:dyDescent="0.15">
      <c r="B45" s="1227"/>
      <c r="C45" s="1228"/>
      <c r="D45" s="1229"/>
      <c r="E45" s="1230" t="s">
        <v>583</v>
      </c>
      <c r="F45" s="1230"/>
      <c r="G45" s="1230"/>
      <c r="H45" s="1231"/>
      <c r="I45" s="1232">
        <v>1514</v>
      </c>
      <c r="J45" s="1233">
        <v>1517</v>
      </c>
      <c r="K45" s="1233">
        <v>1407</v>
      </c>
      <c r="L45" s="1233">
        <v>1332</v>
      </c>
      <c r="M45" s="1234">
        <v>1263</v>
      </c>
    </row>
    <row r="46" spans="2:13" ht="27.75" customHeight="1" x14ac:dyDescent="0.15">
      <c r="B46" s="1227"/>
      <c r="C46" s="1228"/>
      <c r="D46" s="1235"/>
      <c r="E46" s="1230" t="s">
        <v>584</v>
      </c>
      <c r="F46" s="1230"/>
      <c r="G46" s="1230"/>
      <c r="H46" s="1231"/>
      <c r="I46" s="1232" t="s">
        <v>490</v>
      </c>
      <c r="J46" s="1233">
        <v>36</v>
      </c>
      <c r="K46" s="1233" t="s">
        <v>490</v>
      </c>
      <c r="L46" s="1233" t="s">
        <v>490</v>
      </c>
      <c r="M46" s="1234" t="s">
        <v>490</v>
      </c>
    </row>
    <row r="47" spans="2:13" ht="27.75" customHeight="1" x14ac:dyDescent="0.15">
      <c r="B47" s="1227"/>
      <c r="C47" s="1228"/>
      <c r="D47" s="1236"/>
      <c r="E47" s="1237" t="s">
        <v>585</v>
      </c>
      <c r="F47" s="1238"/>
      <c r="G47" s="1238"/>
      <c r="H47" s="1239"/>
      <c r="I47" s="1232" t="s">
        <v>490</v>
      </c>
      <c r="J47" s="1233" t="s">
        <v>490</v>
      </c>
      <c r="K47" s="1233" t="s">
        <v>490</v>
      </c>
      <c r="L47" s="1233" t="s">
        <v>490</v>
      </c>
      <c r="M47" s="1234" t="s">
        <v>490</v>
      </c>
    </row>
    <row r="48" spans="2:13" ht="27.75" customHeight="1" x14ac:dyDescent="0.15">
      <c r="B48" s="1227"/>
      <c r="C48" s="1228"/>
      <c r="D48" s="1229"/>
      <c r="E48" s="1230" t="s">
        <v>586</v>
      </c>
      <c r="F48" s="1230"/>
      <c r="G48" s="1230"/>
      <c r="H48" s="1231"/>
      <c r="I48" s="1232" t="s">
        <v>490</v>
      </c>
      <c r="J48" s="1233" t="s">
        <v>490</v>
      </c>
      <c r="K48" s="1233" t="s">
        <v>490</v>
      </c>
      <c r="L48" s="1233" t="s">
        <v>490</v>
      </c>
      <c r="M48" s="1234" t="s">
        <v>490</v>
      </c>
    </row>
    <row r="49" spans="2:13" ht="27.75" customHeight="1" x14ac:dyDescent="0.15">
      <c r="B49" s="1240"/>
      <c r="C49" s="1241"/>
      <c r="D49" s="1229"/>
      <c r="E49" s="1230" t="s">
        <v>587</v>
      </c>
      <c r="F49" s="1230"/>
      <c r="G49" s="1230"/>
      <c r="H49" s="1231"/>
      <c r="I49" s="1232" t="s">
        <v>490</v>
      </c>
      <c r="J49" s="1233" t="s">
        <v>490</v>
      </c>
      <c r="K49" s="1233" t="s">
        <v>490</v>
      </c>
      <c r="L49" s="1233" t="s">
        <v>490</v>
      </c>
      <c r="M49" s="1234" t="s">
        <v>490</v>
      </c>
    </row>
    <row r="50" spans="2:13" ht="27.75" customHeight="1" x14ac:dyDescent="0.15">
      <c r="B50" s="1242" t="s">
        <v>588</v>
      </c>
      <c r="C50" s="1243"/>
      <c r="D50" s="1244"/>
      <c r="E50" s="1230" t="s">
        <v>589</v>
      </c>
      <c r="F50" s="1230"/>
      <c r="G50" s="1230"/>
      <c r="H50" s="1231"/>
      <c r="I50" s="1232">
        <v>5003</v>
      </c>
      <c r="J50" s="1233">
        <v>4392</v>
      </c>
      <c r="K50" s="1233">
        <v>4572</v>
      </c>
      <c r="L50" s="1233">
        <v>4323</v>
      </c>
      <c r="M50" s="1234">
        <v>4268</v>
      </c>
    </row>
    <row r="51" spans="2:13" ht="27.75" customHeight="1" x14ac:dyDescent="0.15">
      <c r="B51" s="1227"/>
      <c r="C51" s="1228"/>
      <c r="D51" s="1229"/>
      <c r="E51" s="1230" t="s">
        <v>590</v>
      </c>
      <c r="F51" s="1230"/>
      <c r="G51" s="1230"/>
      <c r="H51" s="1231"/>
      <c r="I51" s="1232">
        <v>148</v>
      </c>
      <c r="J51" s="1233">
        <v>116</v>
      </c>
      <c r="K51" s="1233">
        <v>88</v>
      </c>
      <c r="L51" s="1233">
        <v>55</v>
      </c>
      <c r="M51" s="1234">
        <v>34</v>
      </c>
    </row>
    <row r="52" spans="2:13" ht="27.75" customHeight="1" x14ac:dyDescent="0.15">
      <c r="B52" s="1240"/>
      <c r="C52" s="1241"/>
      <c r="D52" s="1229"/>
      <c r="E52" s="1230" t="s">
        <v>591</v>
      </c>
      <c r="F52" s="1230"/>
      <c r="G52" s="1230"/>
      <c r="H52" s="1231"/>
      <c r="I52" s="1232">
        <v>11548</v>
      </c>
      <c r="J52" s="1233">
        <v>12448</v>
      </c>
      <c r="K52" s="1233">
        <v>12004</v>
      </c>
      <c r="L52" s="1233">
        <v>11503</v>
      </c>
      <c r="M52" s="1234">
        <v>10922</v>
      </c>
    </row>
    <row r="53" spans="2:13" ht="27.75" customHeight="1" thickBot="1" x14ac:dyDescent="0.2">
      <c r="B53" s="1245" t="s">
        <v>592</v>
      </c>
      <c r="C53" s="1246"/>
      <c r="D53" s="1247"/>
      <c r="E53" s="1248" t="s">
        <v>593</v>
      </c>
      <c r="F53" s="1248"/>
      <c r="G53" s="1248"/>
      <c r="H53" s="1249"/>
      <c r="I53" s="1250">
        <v>-625</v>
      </c>
      <c r="J53" s="1251">
        <v>-428</v>
      </c>
      <c r="K53" s="1251">
        <v>-625</v>
      </c>
      <c r="L53" s="1251">
        <v>-674</v>
      </c>
      <c r="M53" s="1252">
        <v>-975</v>
      </c>
    </row>
    <row r="54" spans="2:13" ht="27.75" customHeight="1" x14ac:dyDescent="0.15">
      <c r="B54" s="1253" t="s">
        <v>594</v>
      </c>
      <c r="C54" s="1254"/>
      <c r="D54" s="1254"/>
      <c r="E54" s="1255"/>
      <c r="F54" s="1255"/>
      <c r="G54" s="1255"/>
      <c r="H54" s="1255"/>
      <c r="I54" s="1256"/>
      <c r="J54" s="1256"/>
      <c r="K54" s="1256"/>
      <c r="L54" s="1256"/>
      <c r="M54" s="125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QVkN4Fqx9jQzOMjyeTGMrhF+Nl7PLllG2/4AyvJP7Rfnz2Lyd+4Bnxkx9XCAFPB5vdI/weIzcuCMf1npsWKNg==" saltValue="7ZZCaHQF0V0KCXBEXdp1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W7" sqref="CW7:DA7"/>
    </sheetView>
  </sheetViews>
  <sheetFormatPr defaultColWidth="0" defaultRowHeight="0" customHeight="1" zeroHeight="1" x14ac:dyDescent="0.15"/>
  <cols>
    <col min="1" max="1" width="8.25" style="1078" customWidth="1"/>
    <col min="2" max="2" width="16.375" style="1078" customWidth="1"/>
    <col min="3" max="5" width="26.25" style="1078" customWidth="1"/>
    <col min="6" max="8" width="24.25" style="1078" customWidth="1"/>
    <col min="9" max="14" width="26" style="1078" customWidth="1"/>
    <col min="15" max="15" width="6.125" style="1078" customWidth="1"/>
    <col min="16" max="16" width="9" style="1078" hidden="1" customWidth="1"/>
    <col min="17" max="20" width="0" style="1078" hidden="1" customWidth="1"/>
    <col min="21" max="21" width="9" style="1078" hidden="1" customWidth="1"/>
    <col min="22" max="22" width="0" style="1078" hidden="1" customWidth="1"/>
    <col min="23" max="23" width="9" style="1078" hidden="1" customWidth="1"/>
    <col min="24" max="16384" width="0" style="107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9"/>
      <c r="C53" s="1079"/>
      <c r="D53" s="1079"/>
      <c r="E53" s="1079"/>
      <c r="F53" s="1079"/>
      <c r="G53" s="1079"/>
      <c r="H53" s="1257" t="s">
        <v>595</v>
      </c>
    </row>
    <row r="54" spans="2:8" ht="29.25" customHeight="1" thickBot="1" x14ac:dyDescent="0.25">
      <c r="B54" s="1258" t="s">
        <v>26</v>
      </c>
      <c r="C54" s="1259"/>
      <c r="D54" s="1259"/>
      <c r="E54" s="1260" t="s">
        <v>530</v>
      </c>
      <c r="F54" s="1261" t="s">
        <v>6</v>
      </c>
      <c r="G54" s="1261" t="s">
        <v>7</v>
      </c>
      <c r="H54" s="1262" t="s">
        <v>8</v>
      </c>
    </row>
    <row r="55" spans="2:8" ht="52.5" customHeight="1" x14ac:dyDescent="0.15">
      <c r="B55" s="1263"/>
      <c r="C55" s="1264" t="s">
        <v>127</v>
      </c>
      <c r="D55" s="1264"/>
      <c r="E55" s="1265"/>
      <c r="F55" s="1266">
        <v>849</v>
      </c>
      <c r="G55" s="1266">
        <v>866</v>
      </c>
      <c r="H55" s="1267">
        <v>1017</v>
      </c>
    </row>
    <row r="56" spans="2:8" ht="52.5" customHeight="1" x14ac:dyDescent="0.15">
      <c r="B56" s="1268"/>
      <c r="C56" s="1269" t="s">
        <v>596</v>
      </c>
      <c r="D56" s="1269"/>
      <c r="E56" s="1270"/>
      <c r="F56" s="1271">
        <v>751</v>
      </c>
      <c r="G56" s="1271">
        <v>552</v>
      </c>
      <c r="H56" s="1272">
        <v>433</v>
      </c>
    </row>
    <row r="57" spans="2:8" ht="53.25" customHeight="1" x14ac:dyDescent="0.15">
      <c r="B57" s="1268"/>
      <c r="C57" s="1273" t="s">
        <v>132</v>
      </c>
      <c r="D57" s="1273"/>
      <c r="E57" s="1274"/>
      <c r="F57" s="1275">
        <v>3757</v>
      </c>
      <c r="G57" s="1275">
        <v>3617</v>
      </c>
      <c r="H57" s="1276">
        <v>3469</v>
      </c>
    </row>
    <row r="58" spans="2:8" ht="45.75" customHeight="1" x14ac:dyDescent="0.15">
      <c r="B58" s="1277"/>
      <c r="C58" s="1278" t="s">
        <v>597</v>
      </c>
      <c r="D58" s="1279"/>
      <c r="E58" s="1280"/>
      <c r="F58" s="1281">
        <v>1151</v>
      </c>
      <c r="G58" s="1281">
        <v>1154</v>
      </c>
      <c r="H58" s="1282">
        <v>1156</v>
      </c>
    </row>
    <row r="59" spans="2:8" ht="45.75" customHeight="1" x14ac:dyDescent="0.15">
      <c r="B59" s="1277"/>
      <c r="C59" s="1278" t="s">
        <v>598</v>
      </c>
      <c r="D59" s="1279"/>
      <c r="E59" s="1280"/>
      <c r="F59" s="1281">
        <v>727</v>
      </c>
      <c r="G59" s="1281">
        <v>611</v>
      </c>
      <c r="H59" s="1282">
        <v>409</v>
      </c>
    </row>
    <row r="60" spans="2:8" ht="45.75" customHeight="1" x14ac:dyDescent="0.15">
      <c r="B60" s="1277"/>
      <c r="C60" s="1278" t="s">
        <v>599</v>
      </c>
      <c r="D60" s="1279"/>
      <c r="E60" s="1280"/>
      <c r="F60" s="1281">
        <v>849</v>
      </c>
      <c r="G60" s="1281">
        <v>719</v>
      </c>
      <c r="H60" s="1282">
        <v>588</v>
      </c>
    </row>
    <row r="61" spans="2:8" ht="45.75" customHeight="1" x14ac:dyDescent="0.15">
      <c r="B61" s="1277"/>
      <c r="C61" s="1278" t="s">
        <v>600</v>
      </c>
      <c r="D61" s="1279"/>
      <c r="E61" s="1280"/>
      <c r="F61" s="1281">
        <v>209</v>
      </c>
      <c r="G61" s="1281">
        <v>357</v>
      </c>
      <c r="H61" s="1282">
        <v>515</v>
      </c>
    </row>
    <row r="62" spans="2:8" ht="45.75" customHeight="1" thickBot="1" x14ac:dyDescent="0.2">
      <c r="B62" s="1283"/>
      <c r="C62" s="1284" t="s">
        <v>601</v>
      </c>
      <c r="D62" s="1285"/>
      <c r="E62" s="1286"/>
      <c r="F62" s="1287">
        <v>333</v>
      </c>
      <c r="G62" s="1287">
        <v>333</v>
      </c>
      <c r="H62" s="1288">
        <v>333</v>
      </c>
    </row>
    <row r="63" spans="2:8" ht="52.5" customHeight="1" thickBot="1" x14ac:dyDescent="0.2">
      <c r="B63" s="1289"/>
      <c r="C63" s="1290" t="s">
        <v>602</v>
      </c>
      <c r="D63" s="1290"/>
      <c r="E63" s="1291"/>
      <c r="F63" s="1292">
        <v>5357</v>
      </c>
      <c r="G63" s="1292">
        <v>5035</v>
      </c>
      <c r="H63" s="1293">
        <v>4919</v>
      </c>
    </row>
    <row r="64" spans="2:8" ht="15" customHeight="1" x14ac:dyDescent="0.15"/>
  </sheetData>
  <sheetProtection algorithmName="SHA-512" hashValue="g3KC0CVC0TzqRR7cp2FzN5dUhJtb9i84nNkwNdIQd1lgzV9hOVoD5HNbcfzeosgfufi0Q3mbSyQSVWmQxlYN9Q==" saltValue="CBB0bFr2LXIeb98cNt0R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57.1</v>
      </c>
      <c r="BQ53" s="55"/>
      <c r="BR53" s="55"/>
      <c r="BS53" s="55"/>
      <c r="BT53" s="55"/>
      <c r="BU53" s="55"/>
      <c r="BV53" s="55"/>
      <c r="BW53" s="55"/>
      <c r="BX53" s="55">
        <v>53.8</v>
      </c>
      <c r="BY53" s="55"/>
      <c r="BZ53" s="55"/>
      <c r="CA53" s="55"/>
      <c r="CB53" s="55"/>
      <c r="CC53" s="55"/>
      <c r="CD53" s="55"/>
      <c r="CE53" s="55"/>
      <c r="CF53" s="55">
        <v>57.5</v>
      </c>
      <c r="CG53" s="55"/>
      <c r="CH53" s="55"/>
      <c r="CI53" s="55"/>
      <c r="CJ53" s="55"/>
      <c r="CK53" s="55"/>
      <c r="CL53" s="55"/>
      <c r="CM53" s="55"/>
      <c r="CN53" s="55">
        <v>59.1</v>
      </c>
      <c r="CO53" s="55"/>
      <c r="CP53" s="55"/>
      <c r="CQ53" s="55"/>
      <c r="CR53" s="55"/>
      <c r="CS53" s="55"/>
      <c r="CT53" s="55"/>
      <c r="CU53" s="55"/>
      <c r="CV53" s="55">
        <v>60.8</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51.4</v>
      </c>
      <c r="BQ55" s="55"/>
      <c r="BR55" s="55"/>
      <c r="BS55" s="55"/>
      <c r="BT55" s="55"/>
      <c r="BU55" s="55"/>
      <c r="BV55" s="55"/>
      <c r="BW55" s="55"/>
      <c r="BX55" s="55">
        <v>46.8</v>
      </c>
      <c r="BY55" s="55"/>
      <c r="BZ55" s="55"/>
      <c r="CA55" s="55"/>
      <c r="CB55" s="55"/>
      <c r="CC55" s="55"/>
      <c r="CD55" s="55"/>
      <c r="CE55" s="55"/>
      <c r="CF55" s="55">
        <v>48.4</v>
      </c>
      <c r="CG55" s="55"/>
      <c r="CH55" s="55"/>
      <c r="CI55" s="55"/>
      <c r="CJ55" s="55"/>
      <c r="CK55" s="55"/>
      <c r="CL55" s="55"/>
      <c r="CM55" s="55"/>
      <c r="CN55" s="55">
        <v>43</v>
      </c>
      <c r="CO55" s="55"/>
      <c r="CP55" s="55"/>
      <c r="CQ55" s="55"/>
      <c r="CR55" s="55"/>
      <c r="CS55" s="55"/>
      <c r="CT55" s="55"/>
      <c r="CU55" s="55"/>
      <c r="CV55" s="55">
        <v>32.4</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59.8</v>
      </c>
      <c r="BQ57" s="55"/>
      <c r="BR57" s="55"/>
      <c r="BS57" s="55"/>
      <c r="BT57" s="55"/>
      <c r="BU57" s="55"/>
      <c r="BV57" s="55"/>
      <c r="BW57" s="55"/>
      <c r="BX57" s="55">
        <v>61.7</v>
      </c>
      <c r="BY57" s="55"/>
      <c r="BZ57" s="55"/>
      <c r="CA57" s="55"/>
      <c r="CB57" s="55"/>
      <c r="CC57" s="55"/>
      <c r="CD57" s="55"/>
      <c r="CE57" s="55"/>
      <c r="CF57" s="55">
        <v>61.8</v>
      </c>
      <c r="CG57" s="55"/>
      <c r="CH57" s="55"/>
      <c r="CI57" s="55"/>
      <c r="CJ57" s="55"/>
      <c r="CK57" s="55"/>
      <c r="CL57" s="55"/>
      <c r="CM57" s="55"/>
      <c r="CN57" s="55">
        <v>62.8</v>
      </c>
      <c r="CO57" s="55"/>
      <c r="CP57" s="55"/>
      <c r="CQ57" s="55"/>
      <c r="CR57" s="55"/>
      <c r="CS57" s="55"/>
      <c r="CT57" s="55"/>
      <c r="CU57" s="55"/>
      <c r="CV57" s="55">
        <v>64.2</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18</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6.5</v>
      </c>
      <c r="BQ75" s="55"/>
      <c r="BR75" s="55"/>
      <c r="BS75" s="55"/>
      <c r="BT75" s="55"/>
      <c r="BU75" s="55"/>
      <c r="BV75" s="55"/>
      <c r="BW75" s="55"/>
      <c r="BX75" s="55">
        <v>6.5</v>
      </c>
      <c r="BY75" s="55"/>
      <c r="BZ75" s="55"/>
      <c r="CA75" s="55"/>
      <c r="CB75" s="55"/>
      <c r="CC75" s="55"/>
      <c r="CD75" s="55"/>
      <c r="CE75" s="55"/>
      <c r="CF75" s="55">
        <v>7.2</v>
      </c>
      <c r="CG75" s="55"/>
      <c r="CH75" s="55"/>
      <c r="CI75" s="55"/>
      <c r="CJ75" s="55"/>
      <c r="CK75" s="55"/>
      <c r="CL75" s="55"/>
      <c r="CM75" s="55"/>
      <c r="CN75" s="55">
        <v>7.6</v>
      </c>
      <c r="CO75" s="55"/>
      <c r="CP75" s="55"/>
      <c r="CQ75" s="55"/>
      <c r="CR75" s="55"/>
      <c r="CS75" s="55"/>
      <c r="CT75" s="55"/>
      <c r="CU75" s="55"/>
      <c r="CV75" s="55">
        <v>9.1999999999999993</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51.4</v>
      </c>
      <c r="BQ77" s="55"/>
      <c r="BR77" s="55"/>
      <c r="BS77" s="55"/>
      <c r="BT77" s="55"/>
      <c r="BU77" s="55"/>
      <c r="BV77" s="55"/>
      <c r="BW77" s="55"/>
      <c r="BX77" s="55">
        <v>46.8</v>
      </c>
      <c r="BY77" s="55"/>
      <c r="BZ77" s="55"/>
      <c r="CA77" s="55"/>
      <c r="CB77" s="55"/>
      <c r="CC77" s="55"/>
      <c r="CD77" s="55"/>
      <c r="CE77" s="55"/>
      <c r="CF77" s="55">
        <v>48.4</v>
      </c>
      <c r="CG77" s="55"/>
      <c r="CH77" s="55"/>
      <c r="CI77" s="55"/>
      <c r="CJ77" s="55"/>
      <c r="CK77" s="55"/>
      <c r="CL77" s="55"/>
      <c r="CM77" s="55"/>
      <c r="CN77" s="55">
        <v>43</v>
      </c>
      <c r="CO77" s="55"/>
      <c r="CP77" s="55"/>
      <c r="CQ77" s="55"/>
      <c r="CR77" s="55"/>
      <c r="CS77" s="55"/>
      <c r="CT77" s="55"/>
      <c r="CU77" s="55"/>
      <c r="CV77" s="55">
        <v>32.4</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10.199999999999999</v>
      </c>
      <c r="BQ79" s="55"/>
      <c r="BR79" s="55"/>
      <c r="BS79" s="55"/>
      <c r="BT79" s="55"/>
      <c r="BU79" s="55"/>
      <c r="BV79" s="55"/>
      <c r="BW79" s="55"/>
      <c r="BX79" s="55">
        <v>9.9</v>
      </c>
      <c r="BY79" s="55"/>
      <c r="BZ79" s="55"/>
      <c r="CA79" s="55"/>
      <c r="CB79" s="55"/>
      <c r="CC79" s="55"/>
      <c r="CD79" s="55"/>
      <c r="CE79" s="55"/>
      <c r="CF79" s="55">
        <v>9.9</v>
      </c>
      <c r="CG79" s="55"/>
      <c r="CH79" s="55"/>
      <c r="CI79" s="55"/>
      <c r="CJ79" s="55"/>
      <c r="CK79" s="55"/>
      <c r="CL79" s="55"/>
      <c r="CM79" s="55"/>
      <c r="CN79" s="55">
        <v>9.9</v>
      </c>
      <c r="CO79" s="55"/>
      <c r="CP79" s="55"/>
      <c r="CQ79" s="55"/>
      <c r="CR79" s="55"/>
      <c r="CS79" s="55"/>
      <c r="CT79" s="55"/>
      <c r="CU79" s="55"/>
      <c r="CV79" s="55">
        <v>9.5</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vAtwpEhJJ7ZvnQ2HAHnyA+NDcRLOk81ME5Gw++UdOux6Pmpx6RmvgtR/sVBgd8go8++UnO6qo2azJ5rZ+6v/Ww==" saltValue="KqC7oIBK8Ju8EyFK0hT1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87"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4uV62H1FmMstSnIOPRiD+YRrVw/oB15iiYcBPWstZ/ekZAK/4Q5zo+s5ghmY0wHmlBlV8YRjOTY/qdJ9/PdDg==" saltValue="At6ZraEdAAtG7mY59/3M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72"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O+s2EGhX4A//cUT0bru22BSq3d2ObiYIlwComCCXAzncnrQr4T29d9x9EOrNhL2fKxss430vSLvVpDXgg4vRDQ==" saltValue="3TXke/WOssaLVkaVXh0j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W7" sqref="CW7:DA7"/>
    </sheetView>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155</v>
      </c>
      <c r="DI1" s="339"/>
      <c r="DJ1" s="339"/>
      <c r="DK1" s="339"/>
      <c r="DL1" s="339"/>
      <c r="DM1" s="339"/>
      <c r="DN1" s="340"/>
      <c r="DO1" s="341"/>
      <c r="DP1" s="338" t="s">
        <v>156</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157</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158</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159</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160</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26</v>
      </c>
      <c r="C4" s="346"/>
      <c r="D4" s="346"/>
      <c r="E4" s="346"/>
      <c r="F4" s="346"/>
      <c r="G4" s="346"/>
      <c r="H4" s="346"/>
      <c r="I4" s="346"/>
      <c r="J4" s="346"/>
      <c r="K4" s="346"/>
      <c r="L4" s="346"/>
      <c r="M4" s="346"/>
      <c r="N4" s="346"/>
      <c r="O4" s="346"/>
      <c r="P4" s="346"/>
      <c r="Q4" s="347"/>
      <c r="R4" s="345" t="s">
        <v>161</v>
      </c>
      <c r="S4" s="346"/>
      <c r="T4" s="346"/>
      <c r="U4" s="346"/>
      <c r="V4" s="346"/>
      <c r="W4" s="346"/>
      <c r="X4" s="346"/>
      <c r="Y4" s="347"/>
      <c r="Z4" s="345" t="s">
        <v>162</v>
      </c>
      <c r="AA4" s="346"/>
      <c r="AB4" s="346"/>
      <c r="AC4" s="347"/>
      <c r="AD4" s="345" t="s">
        <v>163</v>
      </c>
      <c r="AE4" s="346"/>
      <c r="AF4" s="346"/>
      <c r="AG4" s="346"/>
      <c r="AH4" s="346"/>
      <c r="AI4" s="346"/>
      <c r="AJ4" s="346"/>
      <c r="AK4" s="347"/>
      <c r="AL4" s="345" t="s">
        <v>162</v>
      </c>
      <c r="AM4" s="346"/>
      <c r="AN4" s="346"/>
      <c r="AO4" s="347"/>
      <c r="AP4" s="351" t="s">
        <v>164</v>
      </c>
      <c r="AQ4" s="351"/>
      <c r="AR4" s="351"/>
      <c r="AS4" s="351"/>
      <c r="AT4" s="351"/>
      <c r="AU4" s="351"/>
      <c r="AV4" s="351"/>
      <c r="AW4" s="351"/>
      <c r="AX4" s="351"/>
      <c r="AY4" s="351"/>
      <c r="AZ4" s="351"/>
      <c r="BA4" s="351"/>
      <c r="BB4" s="351"/>
      <c r="BC4" s="351"/>
      <c r="BD4" s="351"/>
      <c r="BE4" s="351"/>
      <c r="BF4" s="351"/>
      <c r="BG4" s="351" t="s">
        <v>165</v>
      </c>
      <c r="BH4" s="351"/>
      <c r="BI4" s="351"/>
      <c r="BJ4" s="351"/>
      <c r="BK4" s="351"/>
      <c r="BL4" s="351"/>
      <c r="BM4" s="351"/>
      <c r="BN4" s="351"/>
      <c r="BO4" s="351" t="s">
        <v>162</v>
      </c>
      <c r="BP4" s="351"/>
      <c r="BQ4" s="351"/>
      <c r="BR4" s="351"/>
      <c r="BS4" s="351" t="s">
        <v>166</v>
      </c>
      <c r="BT4" s="351"/>
      <c r="BU4" s="351"/>
      <c r="BV4" s="351"/>
      <c r="BW4" s="351"/>
      <c r="BX4" s="351"/>
      <c r="BY4" s="351"/>
      <c r="BZ4" s="351"/>
      <c r="CA4" s="351"/>
      <c r="CB4" s="351"/>
      <c r="CD4" s="348" t="s">
        <v>167</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168</v>
      </c>
      <c r="C5" s="353"/>
      <c r="D5" s="353"/>
      <c r="E5" s="353"/>
      <c r="F5" s="353"/>
      <c r="G5" s="353"/>
      <c r="H5" s="353"/>
      <c r="I5" s="353"/>
      <c r="J5" s="353"/>
      <c r="K5" s="353"/>
      <c r="L5" s="353"/>
      <c r="M5" s="353"/>
      <c r="N5" s="353"/>
      <c r="O5" s="353"/>
      <c r="P5" s="353"/>
      <c r="Q5" s="354"/>
      <c r="R5" s="355">
        <v>830110</v>
      </c>
      <c r="S5" s="356"/>
      <c r="T5" s="356"/>
      <c r="U5" s="356"/>
      <c r="V5" s="356"/>
      <c r="W5" s="356"/>
      <c r="X5" s="356"/>
      <c r="Y5" s="357"/>
      <c r="Z5" s="358">
        <v>7.1</v>
      </c>
      <c r="AA5" s="358"/>
      <c r="AB5" s="358"/>
      <c r="AC5" s="358"/>
      <c r="AD5" s="359">
        <v>783249</v>
      </c>
      <c r="AE5" s="359"/>
      <c r="AF5" s="359"/>
      <c r="AG5" s="359"/>
      <c r="AH5" s="359"/>
      <c r="AI5" s="359"/>
      <c r="AJ5" s="359"/>
      <c r="AK5" s="359"/>
      <c r="AL5" s="360">
        <v>15.1</v>
      </c>
      <c r="AM5" s="361"/>
      <c r="AN5" s="361"/>
      <c r="AO5" s="362"/>
      <c r="AP5" s="352" t="s">
        <v>169</v>
      </c>
      <c r="AQ5" s="353"/>
      <c r="AR5" s="353"/>
      <c r="AS5" s="353"/>
      <c r="AT5" s="353"/>
      <c r="AU5" s="353"/>
      <c r="AV5" s="353"/>
      <c r="AW5" s="353"/>
      <c r="AX5" s="353"/>
      <c r="AY5" s="353"/>
      <c r="AZ5" s="353"/>
      <c r="BA5" s="353"/>
      <c r="BB5" s="353"/>
      <c r="BC5" s="353"/>
      <c r="BD5" s="353"/>
      <c r="BE5" s="353"/>
      <c r="BF5" s="354"/>
      <c r="BG5" s="363">
        <v>830110</v>
      </c>
      <c r="BH5" s="364"/>
      <c r="BI5" s="364"/>
      <c r="BJ5" s="364"/>
      <c r="BK5" s="364"/>
      <c r="BL5" s="364"/>
      <c r="BM5" s="364"/>
      <c r="BN5" s="365"/>
      <c r="BO5" s="366">
        <v>100</v>
      </c>
      <c r="BP5" s="366"/>
      <c r="BQ5" s="366"/>
      <c r="BR5" s="366"/>
      <c r="BS5" s="367" t="s">
        <v>170</v>
      </c>
      <c r="BT5" s="367"/>
      <c r="BU5" s="367"/>
      <c r="BV5" s="367"/>
      <c r="BW5" s="367"/>
      <c r="BX5" s="367"/>
      <c r="BY5" s="367"/>
      <c r="BZ5" s="367"/>
      <c r="CA5" s="367"/>
      <c r="CB5" s="368"/>
      <c r="CD5" s="348" t="s">
        <v>164</v>
      </c>
      <c r="CE5" s="349"/>
      <c r="CF5" s="349"/>
      <c r="CG5" s="349"/>
      <c r="CH5" s="349"/>
      <c r="CI5" s="349"/>
      <c r="CJ5" s="349"/>
      <c r="CK5" s="349"/>
      <c r="CL5" s="349"/>
      <c r="CM5" s="349"/>
      <c r="CN5" s="349"/>
      <c r="CO5" s="349"/>
      <c r="CP5" s="349"/>
      <c r="CQ5" s="350"/>
      <c r="CR5" s="348" t="s">
        <v>171</v>
      </c>
      <c r="CS5" s="349"/>
      <c r="CT5" s="349"/>
      <c r="CU5" s="349"/>
      <c r="CV5" s="349"/>
      <c r="CW5" s="349"/>
      <c r="CX5" s="349"/>
      <c r="CY5" s="350"/>
      <c r="CZ5" s="348" t="s">
        <v>162</v>
      </c>
      <c r="DA5" s="349"/>
      <c r="DB5" s="349"/>
      <c r="DC5" s="350"/>
      <c r="DD5" s="348" t="s">
        <v>172</v>
      </c>
      <c r="DE5" s="349"/>
      <c r="DF5" s="349"/>
      <c r="DG5" s="349"/>
      <c r="DH5" s="349"/>
      <c r="DI5" s="349"/>
      <c r="DJ5" s="349"/>
      <c r="DK5" s="349"/>
      <c r="DL5" s="349"/>
      <c r="DM5" s="349"/>
      <c r="DN5" s="349"/>
      <c r="DO5" s="349"/>
      <c r="DP5" s="350"/>
      <c r="DQ5" s="348" t="s">
        <v>173</v>
      </c>
      <c r="DR5" s="349"/>
      <c r="DS5" s="349"/>
      <c r="DT5" s="349"/>
      <c r="DU5" s="349"/>
      <c r="DV5" s="349"/>
      <c r="DW5" s="349"/>
      <c r="DX5" s="349"/>
      <c r="DY5" s="349"/>
      <c r="DZ5" s="349"/>
      <c r="EA5" s="349"/>
      <c r="EB5" s="349"/>
      <c r="EC5" s="350"/>
    </row>
    <row r="6" spans="2:143" ht="11.25" customHeight="1" x14ac:dyDescent="0.15">
      <c r="B6" s="370" t="s">
        <v>174</v>
      </c>
      <c r="C6" s="371"/>
      <c r="D6" s="371"/>
      <c r="E6" s="371"/>
      <c r="F6" s="371"/>
      <c r="G6" s="371"/>
      <c r="H6" s="371"/>
      <c r="I6" s="371"/>
      <c r="J6" s="371"/>
      <c r="K6" s="371"/>
      <c r="L6" s="371"/>
      <c r="M6" s="371"/>
      <c r="N6" s="371"/>
      <c r="O6" s="371"/>
      <c r="P6" s="371"/>
      <c r="Q6" s="372"/>
      <c r="R6" s="363">
        <v>84982</v>
      </c>
      <c r="S6" s="364"/>
      <c r="T6" s="364"/>
      <c r="U6" s="364"/>
      <c r="V6" s="364"/>
      <c r="W6" s="364"/>
      <c r="X6" s="364"/>
      <c r="Y6" s="365"/>
      <c r="Z6" s="366">
        <v>0.7</v>
      </c>
      <c r="AA6" s="366"/>
      <c r="AB6" s="366"/>
      <c r="AC6" s="366"/>
      <c r="AD6" s="367">
        <v>84982</v>
      </c>
      <c r="AE6" s="367"/>
      <c r="AF6" s="367"/>
      <c r="AG6" s="367"/>
      <c r="AH6" s="367"/>
      <c r="AI6" s="367"/>
      <c r="AJ6" s="367"/>
      <c r="AK6" s="367"/>
      <c r="AL6" s="373">
        <v>1.6</v>
      </c>
      <c r="AM6" s="374"/>
      <c r="AN6" s="374"/>
      <c r="AO6" s="375"/>
      <c r="AP6" s="370" t="s">
        <v>175</v>
      </c>
      <c r="AQ6" s="371"/>
      <c r="AR6" s="371"/>
      <c r="AS6" s="371"/>
      <c r="AT6" s="371"/>
      <c r="AU6" s="371"/>
      <c r="AV6" s="371"/>
      <c r="AW6" s="371"/>
      <c r="AX6" s="371"/>
      <c r="AY6" s="371"/>
      <c r="AZ6" s="371"/>
      <c r="BA6" s="371"/>
      <c r="BB6" s="371"/>
      <c r="BC6" s="371"/>
      <c r="BD6" s="371"/>
      <c r="BE6" s="371"/>
      <c r="BF6" s="372"/>
      <c r="BG6" s="363">
        <v>830110</v>
      </c>
      <c r="BH6" s="364"/>
      <c r="BI6" s="364"/>
      <c r="BJ6" s="364"/>
      <c r="BK6" s="364"/>
      <c r="BL6" s="364"/>
      <c r="BM6" s="364"/>
      <c r="BN6" s="365"/>
      <c r="BO6" s="366">
        <v>100</v>
      </c>
      <c r="BP6" s="366"/>
      <c r="BQ6" s="366"/>
      <c r="BR6" s="366"/>
      <c r="BS6" s="367" t="s">
        <v>70</v>
      </c>
      <c r="BT6" s="367"/>
      <c r="BU6" s="367"/>
      <c r="BV6" s="367"/>
      <c r="BW6" s="367"/>
      <c r="BX6" s="367"/>
      <c r="BY6" s="367"/>
      <c r="BZ6" s="367"/>
      <c r="CA6" s="367"/>
      <c r="CB6" s="368"/>
      <c r="CD6" s="376" t="s">
        <v>176</v>
      </c>
      <c r="CE6" s="377"/>
      <c r="CF6" s="377"/>
      <c r="CG6" s="377"/>
      <c r="CH6" s="377"/>
      <c r="CI6" s="377"/>
      <c r="CJ6" s="377"/>
      <c r="CK6" s="377"/>
      <c r="CL6" s="377"/>
      <c r="CM6" s="377"/>
      <c r="CN6" s="377"/>
      <c r="CO6" s="377"/>
      <c r="CP6" s="377"/>
      <c r="CQ6" s="378"/>
      <c r="CR6" s="363">
        <v>65764</v>
      </c>
      <c r="CS6" s="364"/>
      <c r="CT6" s="364"/>
      <c r="CU6" s="364"/>
      <c r="CV6" s="364"/>
      <c r="CW6" s="364"/>
      <c r="CX6" s="364"/>
      <c r="CY6" s="365"/>
      <c r="CZ6" s="360">
        <v>0.6</v>
      </c>
      <c r="DA6" s="361"/>
      <c r="DB6" s="361"/>
      <c r="DC6" s="379"/>
      <c r="DD6" s="380" t="s">
        <v>170</v>
      </c>
      <c r="DE6" s="364"/>
      <c r="DF6" s="364"/>
      <c r="DG6" s="364"/>
      <c r="DH6" s="364"/>
      <c r="DI6" s="364"/>
      <c r="DJ6" s="364"/>
      <c r="DK6" s="364"/>
      <c r="DL6" s="364"/>
      <c r="DM6" s="364"/>
      <c r="DN6" s="364"/>
      <c r="DO6" s="364"/>
      <c r="DP6" s="365"/>
      <c r="DQ6" s="380">
        <v>65764</v>
      </c>
      <c r="DR6" s="364"/>
      <c r="DS6" s="364"/>
      <c r="DT6" s="364"/>
      <c r="DU6" s="364"/>
      <c r="DV6" s="364"/>
      <c r="DW6" s="364"/>
      <c r="DX6" s="364"/>
      <c r="DY6" s="364"/>
      <c r="DZ6" s="364"/>
      <c r="EA6" s="364"/>
      <c r="EB6" s="364"/>
      <c r="EC6" s="381"/>
    </row>
    <row r="7" spans="2:143" ht="11.25" customHeight="1" x14ac:dyDescent="0.15">
      <c r="B7" s="370" t="s">
        <v>177</v>
      </c>
      <c r="C7" s="371"/>
      <c r="D7" s="371"/>
      <c r="E7" s="371"/>
      <c r="F7" s="371"/>
      <c r="G7" s="371"/>
      <c r="H7" s="371"/>
      <c r="I7" s="371"/>
      <c r="J7" s="371"/>
      <c r="K7" s="371"/>
      <c r="L7" s="371"/>
      <c r="M7" s="371"/>
      <c r="N7" s="371"/>
      <c r="O7" s="371"/>
      <c r="P7" s="371"/>
      <c r="Q7" s="372"/>
      <c r="R7" s="363">
        <v>1783</v>
      </c>
      <c r="S7" s="364"/>
      <c r="T7" s="364"/>
      <c r="U7" s="364"/>
      <c r="V7" s="364"/>
      <c r="W7" s="364"/>
      <c r="X7" s="364"/>
      <c r="Y7" s="365"/>
      <c r="Z7" s="366">
        <v>0</v>
      </c>
      <c r="AA7" s="366"/>
      <c r="AB7" s="366"/>
      <c r="AC7" s="366"/>
      <c r="AD7" s="367">
        <v>1783</v>
      </c>
      <c r="AE7" s="367"/>
      <c r="AF7" s="367"/>
      <c r="AG7" s="367"/>
      <c r="AH7" s="367"/>
      <c r="AI7" s="367"/>
      <c r="AJ7" s="367"/>
      <c r="AK7" s="367"/>
      <c r="AL7" s="373">
        <v>0</v>
      </c>
      <c r="AM7" s="374"/>
      <c r="AN7" s="374"/>
      <c r="AO7" s="375"/>
      <c r="AP7" s="370" t="s">
        <v>178</v>
      </c>
      <c r="AQ7" s="371"/>
      <c r="AR7" s="371"/>
      <c r="AS7" s="371"/>
      <c r="AT7" s="371"/>
      <c r="AU7" s="371"/>
      <c r="AV7" s="371"/>
      <c r="AW7" s="371"/>
      <c r="AX7" s="371"/>
      <c r="AY7" s="371"/>
      <c r="AZ7" s="371"/>
      <c r="BA7" s="371"/>
      <c r="BB7" s="371"/>
      <c r="BC7" s="371"/>
      <c r="BD7" s="371"/>
      <c r="BE7" s="371"/>
      <c r="BF7" s="372"/>
      <c r="BG7" s="363">
        <v>342289</v>
      </c>
      <c r="BH7" s="364"/>
      <c r="BI7" s="364"/>
      <c r="BJ7" s="364"/>
      <c r="BK7" s="364"/>
      <c r="BL7" s="364"/>
      <c r="BM7" s="364"/>
      <c r="BN7" s="365"/>
      <c r="BO7" s="366">
        <v>41.2</v>
      </c>
      <c r="BP7" s="366"/>
      <c r="BQ7" s="366"/>
      <c r="BR7" s="366"/>
      <c r="BS7" s="367" t="s">
        <v>70</v>
      </c>
      <c r="BT7" s="367"/>
      <c r="BU7" s="367"/>
      <c r="BV7" s="367"/>
      <c r="BW7" s="367"/>
      <c r="BX7" s="367"/>
      <c r="BY7" s="367"/>
      <c r="BZ7" s="367"/>
      <c r="CA7" s="367"/>
      <c r="CB7" s="368"/>
      <c r="CD7" s="382" t="s">
        <v>179</v>
      </c>
      <c r="CE7" s="383"/>
      <c r="CF7" s="383"/>
      <c r="CG7" s="383"/>
      <c r="CH7" s="383"/>
      <c r="CI7" s="383"/>
      <c r="CJ7" s="383"/>
      <c r="CK7" s="383"/>
      <c r="CL7" s="383"/>
      <c r="CM7" s="383"/>
      <c r="CN7" s="383"/>
      <c r="CO7" s="383"/>
      <c r="CP7" s="383"/>
      <c r="CQ7" s="384"/>
      <c r="CR7" s="363">
        <v>3476650</v>
      </c>
      <c r="CS7" s="364"/>
      <c r="CT7" s="364"/>
      <c r="CU7" s="364"/>
      <c r="CV7" s="364"/>
      <c r="CW7" s="364"/>
      <c r="CX7" s="364"/>
      <c r="CY7" s="365"/>
      <c r="CZ7" s="366">
        <v>30.8</v>
      </c>
      <c r="DA7" s="366"/>
      <c r="DB7" s="366"/>
      <c r="DC7" s="366"/>
      <c r="DD7" s="380">
        <v>139891</v>
      </c>
      <c r="DE7" s="364"/>
      <c r="DF7" s="364"/>
      <c r="DG7" s="364"/>
      <c r="DH7" s="364"/>
      <c r="DI7" s="364"/>
      <c r="DJ7" s="364"/>
      <c r="DK7" s="364"/>
      <c r="DL7" s="364"/>
      <c r="DM7" s="364"/>
      <c r="DN7" s="364"/>
      <c r="DO7" s="364"/>
      <c r="DP7" s="365"/>
      <c r="DQ7" s="380">
        <v>2079067</v>
      </c>
      <c r="DR7" s="364"/>
      <c r="DS7" s="364"/>
      <c r="DT7" s="364"/>
      <c r="DU7" s="364"/>
      <c r="DV7" s="364"/>
      <c r="DW7" s="364"/>
      <c r="DX7" s="364"/>
      <c r="DY7" s="364"/>
      <c r="DZ7" s="364"/>
      <c r="EA7" s="364"/>
      <c r="EB7" s="364"/>
      <c r="EC7" s="381"/>
    </row>
    <row r="8" spans="2:143" ht="11.25" customHeight="1" x14ac:dyDescent="0.15">
      <c r="B8" s="370" t="s">
        <v>180</v>
      </c>
      <c r="C8" s="371"/>
      <c r="D8" s="371"/>
      <c r="E8" s="371"/>
      <c r="F8" s="371"/>
      <c r="G8" s="371"/>
      <c r="H8" s="371"/>
      <c r="I8" s="371"/>
      <c r="J8" s="371"/>
      <c r="K8" s="371"/>
      <c r="L8" s="371"/>
      <c r="M8" s="371"/>
      <c r="N8" s="371"/>
      <c r="O8" s="371"/>
      <c r="P8" s="371"/>
      <c r="Q8" s="372"/>
      <c r="R8" s="363">
        <v>2951</v>
      </c>
      <c r="S8" s="364"/>
      <c r="T8" s="364"/>
      <c r="U8" s="364"/>
      <c r="V8" s="364"/>
      <c r="W8" s="364"/>
      <c r="X8" s="364"/>
      <c r="Y8" s="365"/>
      <c r="Z8" s="366">
        <v>0</v>
      </c>
      <c r="AA8" s="366"/>
      <c r="AB8" s="366"/>
      <c r="AC8" s="366"/>
      <c r="AD8" s="367">
        <v>2951</v>
      </c>
      <c r="AE8" s="367"/>
      <c r="AF8" s="367"/>
      <c r="AG8" s="367"/>
      <c r="AH8" s="367"/>
      <c r="AI8" s="367"/>
      <c r="AJ8" s="367"/>
      <c r="AK8" s="367"/>
      <c r="AL8" s="373">
        <v>0.1</v>
      </c>
      <c r="AM8" s="374"/>
      <c r="AN8" s="374"/>
      <c r="AO8" s="375"/>
      <c r="AP8" s="370" t="s">
        <v>181</v>
      </c>
      <c r="AQ8" s="371"/>
      <c r="AR8" s="371"/>
      <c r="AS8" s="371"/>
      <c r="AT8" s="371"/>
      <c r="AU8" s="371"/>
      <c r="AV8" s="371"/>
      <c r="AW8" s="371"/>
      <c r="AX8" s="371"/>
      <c r="AY8" s="371"/>
      <c r="AZ8" s="371"/>
      <c r="BA8" s="371"/>
      <c r="BB8" s="371"/>
      <c r="BC8" s="371"/>
      <c r="BD8" s="371"/>
      <c r="BE8" s="371"/>
      <c r="BF8" s="372"/>
      <c r="BG8" s="363">
        <v>16419</v>
      </c>
      <c r="BH8" s="364"/>
      <c r="BI8" s="364"/>
      <c r="BJ8" s="364"/>
      <c r="BK8" s="364"/>
      <c r="BL8" s="364"/>
      <c r="BM8" s="364"/>
      <c r="BN8" s="365"/>
      <c r="BO8" s="366">
        <v>2</v>
      </c>
      <c r="BP8" s="366"/>
      <c r="BQ8" s="366"/>
      <c r="BR8" s="366"/>
      <c r="BS8" s="380" t="s">
        <v>170</v>
      </c>
      <c r="BT8" s="364"/>
      <c r="BU8" s="364"/>
      <c r="BV8" s="364"/>
      <c r="BW8" s="364"/>
      <c r="BX8" s="364"/>
      <c r="BY8" s="364"/>
      <c r="BZ8" s="364"/>
      <c r="CA8" s="364"/>
      <c r="CB8" s="381"/>
      <c r="CD8" s="382" t="s">
        <v>182</v>
      </c>
      <c r="CE8" s="383"/>
      <c r="CF8" s="383"/>
      <c r="CG8" s="383"/>
      <c r="CH8" s="383"/>
      <c r="CI8" s="383"/>
      <c r="CJ8" s="383"/>
      <c r="CK8" s="383"/>
      <c r="CL8" s="383"/>
      <c r="CM8" s="383"/>
      <c r="CN8" s="383"/>
      <c r="CO8" s="383"/>
      <c r="CP8" s="383"/>
      <c r="CQ8" s="384"/>
      <c r="CR8" s="363">
        <v>2115606</v>
      </c>
      <c r="CS8" s="364"/>
      <c r="CT8" s="364"/>
      <c r="CU8" s="364"/>
      <c r="CV8" s="364"/>
      <c r="CW8" s="364"/>
      <c r="CX8" s="364"/>
      <c r="CY8" s="365"/>
      <c r="CZ8" s="366">
        <v>18.7</v>
      </c>
      <c r="DA8" s="366"/>
      <c r="DB8" s="366"/>
      <c r="DC8" s="366"/>
      <c r="DD8" s="380">
        <v>32501</v>
      </c>
      <c r="DE8" s="364"/>
      <c r="DF8" s="364"/>
      <c r="DG8" s="364"/>
      <c r="DH8" s="364"/>
      <c r="DI8" s="364"/>
      <c r="DJ8" s="364"/>
      <c r="DK8" s="364"/>
      <c r="DL8" s="364"/>
      <c r="DM8" s="364"/>
      <c r="DN8" s="364"/>
      <c r="DO8" s="364"/>
      <c r="DP8" s="365"/>
      <c r="DQ8" s="380">
        <v>1326913</v>
      </c>
      <c r="DR8" s="364"/>
      <c r="DS8" s="364"/>
      <c r="DT8" s="364"/>
      <c r="DU8" s="364"/>
      <c r="DV8" s="364"/>
      <c r="DW8" s="364"/>
      <c r="DX8" s="364"/>
      <c r="DY8" s="364"/>
      <c r="DZ8" s="364"/>
      <c r="EA8" s="364"/>
      <c r="EB8" s="364"/>
      <c r="EC8" s="381"/>
    </row>
    <row r="9" spans="2:143" ht="11.25" customHeight="1" x14ac:dyDescent="0.15">
      <c r="B9" s="370" t="s">
        <v>183</v>
      </c>
      <c r="C9" s="371"/>
      <c r="D9" s="371"/>
      <c r="E9" s="371"/>
      <c r="F9" s="371"/>
      <c r="G9" s="371"/>
      <c r="H9" s="371"/>
      <c r="I9" s="371"/>
      <c r="J9" s="371"/>
      <c r="K9" s="371"/>
      <c r="L9" s="371"/>
      <c r="M9" s="371"/>
      <c r="N9" s="371"/>
      <c r="O9" s="371"/>
      <c r="P9" s="371"/>
      <c r="Q9" s="372"/>
      <c r="R9" s="363">
        <v>3628</v>
      </c>
      <c r="S9" s="364"/>
      <c r="T9" s="364"/>
      <c r="U9" s="364"/>
      <c r="V9" s="364"/>
      <c r="W9" s="364"/>
      <c r="X9" s="364"/>
      <c r="Y9" s="365"/>
      <c r="Z9" s="366">
        <v>0</v>
      </c>
      <c r="AA9" s="366"/>
      <c r="AB9" s="366"/>
      <c r="AC9" s="366"/>
      <c r="AD9" s="367">
        <v>3628</v>
      </c>
      <c r="AE9" s="367"/>
      <c r="AF9" s="367"/>
      <c r="AG9" s="367"/>
      <c r="AH9" s="367"/>
      <c r="AI9" s="367"/>
      <c r="AJ9" s="367"/>
      <c r="AK9" s="367"/>
      <c r="AL9" s="373">
        <v>0.1</v>
      </c>
      <c r="AM9" s="374"/>
      <c r="AN9" s="374"/>
      <c r="AO9" s="375"/>
      <c r="AP9" s="370" t="s">
        <v>184</v>
      </c>
      <c r="AQ9" s="371"/>
      <c r="AR9" s="371"/>
      <c r="AS9" s="371"/>
      <c r="AT9" s="371"/>
      <c r="AU9" s="371"/>
      <c r="AV9" s="371"/>
      <c r="AW9" s="371"/>
      <c r="AX9" s="371"/>
      <c r="AY9" s="371"/>
      <c r="AZ9" s="371"/>
      <c r="BA9" s="371"/>
      <c r="BB9" s="371"/>
      <c r="BC9" s="371"/>
      <c r="BD9" s="371"/>
      <c r="BE9" s="371"/>
      <c r="BF9" s="372"/>
      <c r="BG9" s="363">
        <v>297300</v>
      </c>
      <c r="BH9" s="364"/>
      <c r="BI9" s="364"/>
      <c r="BJ9" s="364"/>
      <c r="BK9" s="364"/>
      <c r="BL9" s="364"/>
      <c r="BM9" s="364"/>
      <c r="BN9" s="365"/>
      <c r="BO9" s="366">
        <v>35.799999999999997</v>
      </c>
      <c r="BP9" s="366"/>
      <c r="BQ9" s="366"/>
      <c r="BR9" s="366"/>
      <c r="BS9" s="380" t="s">
        <v>170</v>
      </c>
      <c r="BT9" s="364"/>
      <c r="BU9" s="364"/>
      <c r="BV9" s="364"/>
      <c r="BW9" s="364"/>
      <c r="BX9" s="364"/>
      <c r="BY9" s="364"/>
      <c r="BZ9" s="364"/>
      <c r="CA9" s="364"/>
      <c r="CB9" s="381"/>
      <c r="CD9" s="382" t="s">
        <v>185</v>
      </c>
      <c r="CE9" s="383"/>
      <c r="CF9" s="383"/>
      <c r="CG9" s="383"/>
      <c r="CH9" s="383"/>
      <c r="CI9" s="383"/>
      <c r="CJ9" s="383"/>
      <c r="CK9" s="383"/>
      <c r="CL9" s="383"/>
      <c r="CM9" s="383"/>
      <c r="CN9" s="383"/>
      <c r="CO9" s="383"/>
      <c r="CP9" s="383"/>
      <c r="CQ9" s="384"/>
      <c r="CR9" s="363">
        <v>546007</v>
      </c>
      <c r="CS9" s="364"/>
      <c r="CT9" s="364"/>
      <c r="CU9" s="364"/>
      <c r="CV9" s="364"/>
      <c r="CW9" s="364"/>
      <c r="CX9" s="364"/>
      <c r="CY9" s="365"/>
      <c r="CZ9" s="366">
        <v>4.8</v>
      </c>
      <c r="DA9" s="366"/>
      <c r="DB9" s="366"/>
      <c r="DC9" s="366"/>
      <c r="DD9" s="380">
        <v>25409</v>
      </c>
      <c r="DE9" s="364"/>
      <c r="DF9" s="364"/>
      <c r="DG9" s="364"/>
      <c r="DH9" s="364"/>
      <c r="DI9" s="364"/>
      <c r="DJ9" s="364"/>
      <c r="DK9" s="364"/>
      <c r="DL9" s="364"/>
      <c r="DM9" s="364"/>
      <c r="DN9" s="364"/>
      <c r="DO9" s="364"/>
      <c r="DP9" s="365"/>
      <c r="DQ9" s="380">
        <v>481349</v>
      </c>
      <c r="DR9" s="364"/>
      <c r="DS9" s="364"/>
      <c r="DT9" s="364"/>
      <c r="DU9" s="364"/>
      <c r="DV9" s="364"/>
      <c r="DW9" s="364"/>
      <c r="DX9" s="364"/>
      <c r="DY9" s="364"/>
      <c r="DZ9" s="364"/>
      <c r="EA9" s="364"/>
      <c r="EB9" s="364"/>
      <c r="EC9" s="381"/>
    </row>
    <row r="10" spans="2:143" ht="11.25" customHeight="1" x14ac:dyDescent="0.15">
      <c r="B10" s="370" t="s">
        <v>186</v>
      </c>
      <c r="C10" s="371"/>
      <c r="D10" s="371"/>
      <c r="E10" s="371"/>
      <c r="F10" s="371"/>
      <c r="G10" s="371"/>
      <c r="H10" s="371"/>
      <c r="I10" s="371"/>
      <c r="J10" s="371"/>
      <c r="K10" s="371"/>
      <c r="L10" s="371"/>
      <c r="M10" s="371"/>
      <c r="N10" s="371"/>
      <c r="O10" s="371"/>
      <c r="P10" s="371"/>
      <c r="Q10" s="372"/>
      <c r="R10" s="363" t="s">
        <v>70</v>
      </c>
      <c r="S10" s="364"/>
      <c r="T10" s="364"/>
      <c r="U10" s="364"/>
      <c r="V10" s="364"/>
      <c r="W10" s="364"/>
      <c r="X10" s="364"/>
      <c r="Y10" s="365"/>
      <c r="Z10" s="366" t="s">
        <v>70</v>
      </c>
      <c r="AA10" s="366"/>
      <c r="AB10" s="366"/>
      <c r="AC10" s="366"/>
      <c r="AD10" s="367" t="s">
        <v>170</v>
      </c>
      <c r="AE10" s="367"/>
      <c r="AF10" s="367"/>
      <c r="AG10" s="367"/>
      <c r="AH10" s="367"/>
      <c r="AI10" s="367"/>
      <c r="AJ10" s="367"/>
      <c r="AK10" s="367"/>
      <c r="AL10" s="373" t="s">
        <v>170</v>
      </c>
      <c r="AM10" s="374"/>
      <c r="AN10" s="374"/>
      <c r="AO10" s="375"/>
      <c r="AP10" s="370" t="s">
        <v>187</v>
      </c>
      <c r="AQ10" s="371"/>
      <c r="AR10" s="371"/>
      <c r="AS10" s="371"/>
      <c r="AT10" s="371"/>
      <c r="AU10" s="371"/>
      <c r="AV10" s="371"/>
      <c r="AW10" s="371"/>
      <c r="AX10" s="371"/>
      <c r="AY10" s="371"/>
      <c r="AZ10" s="371"/>
      <c r="BA10" s="371"/>
      <c r="BB10" s="371"/>
      <c r="BC10" s="371"/>
      <c r="BD10" s="371"/>
      <c r="BE10" s="371"/>
      <c r="BF10" s="372"/>
      <c r="BG10" s="363">
        <v>13417</v>
      </c>
      <c r="BH10" s="364"/>
      <c r="BI10" s="364"/>
      <c r="BJ10" s="364"/>
      <c r="BK10" s="364"/>
      <c r="BL10" s="364"/>
      <c r="BM10" s="364"/>
      <c r="BN10" s="365"/>
      <c r="BO10" s="366">
        <v>1.6</v>
      </c>
      <c r="BP10" s="366"/>
      <c r="BQ10" s="366"/>
      <c r="BR10" s="366"/>
      <c r="BS10" s="380" t="s">
        <v>70</v>
      </c>
      <c r="BT10" s="364"/>
      <c r="BU10" s="364"/>
      <c r="BV10" s="364"/>
      <c r="BW10" s="364"/>
      <c r="BX10" s="364"/>
      <c r="BY10" s="364"/>
      <c r="BZ10" s="364"/>
      <c r="CA10" s="364"/>
      <c r="CB10" s="381"/>
      <c r="CD10" s="382" t="s">
        <v>188</v>
      </c>
      <c r="CE10" s="383"/>
      <c r="CF10" s="383"/>
      <c r="CG10" s="383"/>
      <c r="CH10" s="383"/>
      <c r="CI10" s="383"/>
      <c r="CJ10" s="383"/>
      <c r="CK10" s="383"/>
      <c r="CL10" s="383"/>
      <c r="CM10" s="383"/>
      <c r="CN10" s="383"/>
      <c r="CO10" s="383"/>
      <c r="CP10" s="383"/>
      <c r="CQ10" s="384"/>
      <c r="CR10" s="363">
        <v>5500</v>
      </c>
      <c r="CS10" s="364"/>
      <c r="CT10" s="364"/>
      <c r="CU10" s="364"/>
      <c r="CV10" s="364"/>
      <c r="CW10" s="364"/>
      <c r="CX10" s="364"/>
      <c r="CY10" s="365"/>
      <c r="CZ10" s="366">
        <v>0</v>
      </c>
      <c r="DA10" s="366"/>
      <c r="DB10" s="366"/>
      <c r="DC10" s="366"/>
      <c r="DD10" s="380" t="s">
        <v>70</v>
      </c>
      <c r="DE10" s="364"/>
      <c r="DF10" s="364"/>
      <c r="DG10" s="364"/>
      <c r="DH10" s="364"/>
      <c r="DI10" s="364"/>
      <c r="DJ10" s="364"/>
      <c r="DK10" s="364"/>
      <c r="DL10" s="364"/>
      <c r="DM10" s="364"/>
      <c r="DN10" s="364"/>
      <c r="DO10" s="364"/>
      <c r="DP10" s="365"/>
      <c r="DQ10" s="380">
        <v>5500</v>
      </c>
      <c r="DR10" s="364"/>
      <c r="DS10" s="364"/>
      <c r="DT10" s="364"/>
      <c r="DU10" s="364"/>
      <c r="DV10" s="364"/>
      <c r="DW10" s="364"/>
      <c r="DX10" s="364"/>
      <c r="DY10" s="364"/>
      <c r="DZ10" s="364"/>
      <c r="EA10" s="364"/>
      <c r="EB10" s="364"/>
      <c r="EC10" s="381"/>
    </row>
    <row r="11" spans="2:143" ht="11.25" customHeight="1" x14ac:dyDescent="0.15">
      <c r="B11" s="370" t="s">
        <v>189</v>
      </c>
      <c r="C11" s="371"/>
      <c r="D11" s="371"/>
      <c r="E11" s="371"/>
      <c r="F11" s="371"/>
      <c r="G11" s="371"/>
      <c r="H11" s="371"/>
      <c r="I11" s="371"/>
      <c r="J11" s="371"/>
      <c r="K11" s="371"/>
      <c r="L11" s="371"/>
      <c r="M11" s="371"/>
      <c r="N11" s="371"/>
      <c r="O11" s="371"/>
      <c r="P11" s="371"/>
      <c r="Q11" s="372"/>
      <c r="R11" s="363">
        <v>228307</v>
      </c>
      <c r="S11" s="364"/>
      <c r="T11" s="364"/>
      <c r="U11" s="364"/>
      <c r="V11" s="364"/>
      <c r="W11" s="364"/>
      <c r="X11" s="364"/>
      <c r="Y11" s="365"/>
      <c r="Z11" s="373">
        <v>1.9</v>
      </c>
      <c r="AA11" s="374"/>
      <c r="AB11" s="374"/>
      <c r="AC11" s="385"/>
      <c r="AD11" s="380">
        <v>228307</v>
      </c>
      <c r="AE11" s="364"/>
      <c r="AF11" s="364"/>
      <c r="AG11" s="364"/>
      <c r="AH11" s="364"/>
      <c r="AI11" s="364"/>
      <c r="AJ11" s="364"/>
      <c r="AK11" s="365"/>
      <c r="AL11" s="373">
        <v>4.4000000000000004</v>
      </c>
      <c r="AM11" s="374"/>
      <c r="AN11" s="374"/>
      <c r="AO11" s="375"/>
      <c r="AP11" s="370" t="s">
        <v>190</v>
      </c>
      <c r="AQ11" s="371"/>
      <c r="AR11" s="371"/>
      <c r="AS11" s="371"/>
      <c r="AT11" s="371"/>
      <c r="AU11" s="371"/>
      <c r="AV11" s="371"/>
      <c r="AW11" s="371"/>
      <c r="AX11" s="371"/>
      <c r="AY11" s="371"/>
      <c r="AZ11" s="371"/>
      <c r="BA11" s="371"/>
      <c r="BB11" s="371"/>
      <c r="BC11" s="371"/>
      <c r="BD11" s="371"/>
      <c r="BE11" s="371"/>
      <c r="BF11" s="372"/>
      <c r="BG11" s="363">
        <v>15153</v>
      </c>
      <c r="BH11" s="364"/>
      <c r="BI11" s="364"/>
      <c r="BJ11" s="364"/>
      <c r="BK11" s="364"/>
      <c r="BL11" s="364"/>
      <c r="BM11" s="364"/>
      <c r="BN11" s="365"/>
      <c r="BO11" s="366">
        <v>1.8</v>
      </c>
      <c r="BP11" s="366"/>
      <c r="BQ11" s="366"/>
      <c r="BR11" s="366"/>
      <c r="BS11" s="380" t="s">
        <v>70</v>
      </c>
      <c r="BT11" s="364"/>
      <c r="BU11" s="364"/>
      <c r="BV11" s="364"/>
      <c r="BW11" s="364"/>
      <c r="BX11" s="364"/>
      <c r="BY11" s="364"/>
      <c r="BZ11" s="364"/>
      <c r="CA11" s="364"/>
      <c r="CB11" s="381"/>
      <c r="CD11" s="382" t="s">
        <v>191</v>
      </c>
      <c r="CE11" s="383"/>
      <c r="CF11" s="383"/>
      <c r="CG11" s="383"/>
      <c r="CH11" s="383"/>
      <c r="CI11" s="383"/>
      <c r="CJ11" s="383"/>
      <c r="CK11" s="383"/>
      <c r="CL11" s="383"/>
      <c r="CM11" s="383"/>
      <c r="CN11" s="383"/>
      <c r="CO11" s="383"/>
      <c r="CP11" s="383"/>
      <c r="CQ11" s="384"/>
      <c r="CR11" s="363">
        <v>589642</v>
      </c>
      <c r="CS11" s="364"/>
      <c r="CT11" s="364"/>
      <c r="CU11" s="364"/>
      <c r="CV11" s="364"/>
      <c r="CW11" s="364"/>
      <c r="CX11" s="364"/>
      <c r="CY11" s="365"/>
      <c r="CZ11" s="366">
        <v>5.2</v>
      </c>
      <c r="DA11" s="366"/>
      <c r="DB11" s="366"/>
      <c r="DC11" s="366"/>
      <c r="DD11" s="380">
        <v>121914</v>
      </c>
      <c r="DE11" s="364"/>
      <c r="DF11" s="364"/>
      <c r="DG11" s="364"/>
      <c r="DH11" s="364"/>
      <c r="DI11" s="364"/>
      <c r="DJ11" s="364"/>
      <c r="DK11" s="364"/>
      <c r="DL11" s="364"/>
      <c r="DM11" s="364"/>
      <c r="DN11" s="364"/>
      <c r="DO11" s="364"/>
      <c r="DP11" s="365"/>
      <c r="DQ11" s="380">
        <v>288319</v>
      </c>
      <c r="DR11" s="364"/>
      <c r="DS11" s="364"/>
      <c r="DT11" s="364"/>
      <c r="DU11" s="364"/>
      <c r="DV11" s="364"/>
      <c r="DW11" s="364"/>
      <c r="DX11" s="364"/>
      <c r="DY11" s="364"/>
      <c r="DZ11" s="364"/>
      <c r="EA11" s="364"/>
      <c r="EB11" s="364"/>
      <c r="EC11" s="381"/>
    </row>
    <row r="12" spans="2:143" ht="11.25" customHeight="1" x14ac:dyDescent="0.15">
      <c r="B12" s="370" t="s">
        <v>192</v>
      </c>
      <c r="C12" s="371"/>
      <c r="D12" s="371"/>
      <c r="E12" s="371"/>
      <c r="F12" s="371"/>
      <c r="G12" s="371"/>
      <c r="H12" s="371"/>
      <c r="I12" s="371"/>
      <c r="J12" s="371"/>
      <c r="K12" s="371"/>
      <c r="L12" s="371"/>
      <c r="M12" s="371"/>
      <c r="N12" s="371"/>
      <c r="O12" s="371"/>
      <c r="P12" s="371"/>
      <c r="Q12" s="372"/>
      <c r="R12" s="363">
        <v>9312</v>
      </c>
      <c r="S12" s="364"/>
      <c r="T12" s="364"/>
      <c r="U12" s="364"/>
      <c r="V12" s="364"/>
      <c r="W12" s="364"/>
      <c r="X12" s="364"/>
      <c r="Y12" s="365"/>
      <c r="Z12" s="366">
        <v>0.1</v>
      </c>
      <c r="AA12" s="366"/>
      <c r="AB12" s="366"/>
      <c r="AC12" s="366"/>
      <c r="AD12" s="367">
        <v>9312</v>
      </c>
      <c r="AE12" s="367"/>
      <c r="AF12" s="367"/>
      <c r="AG12" s="367"/>
      <c r="AH12" s="367"/>
      <c r="AI12" s="367"/>
      <c r="AJ12" s="367"/>
      <c r="AK12" s="367"/>
      <c r="AL12" s="373">
        <v>0.2</v>
      </c>
      <c r="AM12" s="374"/>
      <c r="AN12" s="374"/>
      <c r="AO12" s="375"/>
      <c r="AP12" s="370" t="s">
        <v>193</v>
      </c>
      <c r="AQ12" s="371"/>
      <c r="AR12" s="371"/>
      <c r="AS12" s="371"/>
      <c r="AT12" s="371"/>
      <c r="AU12" s="371"/>
      <c r="AV12" s="371"/>
      <c r="AW12" s="371"/>
      <c r="AX12" s="371"/>
      <c r="AY12" s="371"/>
      <c r="AZ12" s="371"/>
      <c r="BA12" s="371"/>
      <c r="BB12" s="371"/>
      <c r="BC12" s="371"/>
      <c r="BD12" s="371"/>
      <c r="BE12" s="371"/>
      <c r="BF12" s="372"/>
      <c r="BG12" s="363">
        <v>382740</v>
      </c>
      <c r="BH12" s="364"/>
      <c r="BI12" s="364"/>
      <c r="BJ12" s="364"/>
      <c r="BK12" s="364"/>
      <c r="BL12" s="364"/>
      <c r="BM12" s="364"/>
      <c r="BN12" s="365"/>
      <c r="BO12" s="366">
        <v>46.1</v>
      </c>
      <c r="BP12" s="366"/>
      <c r="BQ12" s="366"/>
      <c r="BR12" s="366"/>
      <c r="BS12" s="380" t="s">
        <v>170</v>
      </c>
      <c r="BT12" s="364"/>
      <c r="BU12" s="364"/>
      <c r="BV12" s="364"/>
      <c r="BW12" s="364"/>
      <c r="BX12" s="364"/>
      <c r="BY12" s="364"/>
      <c r="BZ12" s="364"/>
      <c r="CA12" s="364"/>
      <c r="CB12" s="381"/>
      <c r="CD12" s="382" t="s">
        <v>194</v>
      </c>
      <c r="CE12" s="383"/>
      <c r="CF12" s="383"/>
      <c r="CG12" s="383"/>
      <c r="CH12" s="383"/>
      <c r="CI12" s="383"/>
      <c r="CJ12" s="383"/>
      <c r="CK12" s="383"/>
      <c r="CL12" s="383"/>
      <c r="CM12" s="383"/>
      <c r="CN12" s="383"/>
      <c r="CO12" s="383"/>
      <c r="CP12" s="383"/>
      <c r="CQ12" s="384"/>
      <c r="CR12" s="363">
        <v>352792</v>
      </c>
      <c r="CS12" s="364"/>
      <c r="CT12" s="364"/>
      <c r="CU12" s="364"/>
      <c r="CV12" s="364"/>
      <c r="CW12" s="364"/>
      <c r="CX12" s="364"/>
      <c r="CY12" s="365"/>
      <c r="CZ12" s="366">
        <v>3.1</v>
      </c>
      <c r="DA12" s="366"/>
      <c r="DB12" s="366"/>
      <c r="DC12" s="366"/>
      <c r="DD12" s="380">
        <v>16884</v>
      </c>
      <c r="DE12" s="364"/>
      <c r="DF12" s="364"/>
      <c r="DG12" s="364"/>
      <c r="DH12" s="364"/>
      <c r="DI12" s="364"/>
      <c r="DJ12" s="364"/>
      <c r="DK12" s="364"/>
      <c r="DL12" s="364"/>
      <c r="DM12" s="364"/>
      <c r="DN12" s="364"/>
      <c r="DO12" s="364"/>
      <c r="DP12" s="365"/>
      <c r="DQ12" s="380">
        <v>259656</v>
      </c>
      <c r="DR12" s="364"/>
      <c r="DS12" s="364"/>
      <c r="DT12" s="364"/>
      <c r="DU12" s="364"/>
      <c r="DV12" s="364"/>
      <c r="DW12" s="364"/>
      <c r="DX12" s="364"/>
      <c r="DY12" s="364"/>
      <c r="DZ12" s="364"/>
      <c r="EA12" s="364"/>
      <c r="EB12" s="364"/>
      <c r="EC12" s="381"/>
    </row>
    <row r="13" spans="2:143" ht="11.25" customHeight="1" x14ac:dyDescent="0.15">
      <c r="B13" s="370" t="s">
        <v>195</v>
      </c>
      <c r="C13" s="371"/>
      <c r="D13" s="371"/>
      <c r="E13" s="371"/>
      <c r="F13" s="371"/>
      <c r="G13" s="371"/>
      <c r="H13" s="371"/>
      <c r="I13" s="371"/>
      <c r="J13" s="371"/>
      <c r="K13" s="371"/>
      <c r="L13" s="371"/>
      <c r="M13" s="371"/>
      <c r="N13" s="371"/>
      <c r="O13" s="371"/>
      <c r="P13" s="371"/>
      <c r="Q13" s="372"/>
      <c r="R13" s="363" t="s">
        <v>170</v>
      </c>
      <c r="S13" s="364"/>
      <c r="T13" s="364"/>
      <c r="U13" s="364"/>
      <c r="V13" s="364"/>
      <c r="W13" s="364"/>
      <c r="X13" s="364"/>
      <c r="Y13" s="365"/>
      <c r="Z13" s="366" t="s">
        <v>70</v>
      </c>
      <c r="AA13" s="366"/>
      <c r="AB13" s="366"/>
      <c r="AC13" s="366"/>
      <c r="AD13" s="367" t="s">
        <v>70</v>
      </c>
      <c r="AE13" s="367"/>
      <c r="AF13" s="367"/>
      <c r="AG13" s="367"/>
      <c r="AH13" s="367"/>
      <c r="AI13" s="367"/>
      <c r="AJ13" s="367"/>
      <c r="AK13" s="367"/>
      <c r="AL13" s="373" t="s">
        <v>70</v>
      </c>
      <c r="AM13" s="374"/>
      <c r="AN13" s="374"/>
      <c r="AO13" s="375"/>
      <c r="AP13" s="370" t="s">
        <v>196</v>
      </c>
      <c r="AQ13" s="371"/>
      <c r="AR13" s="371"/>
      <c r="AS13" s="371"/>
      <c r="AT13" s="371"/>
      <c r="AU13" s="371"/>
      <c r="AV13" s="371"/>
      <c r="AW13" s="371"/>
      <c r="AX13" s="371"/>
      <c r="AY13" s="371"/>
      <c r="AZ13" s="371"/>
      <c r="BA13" s="371"/>
      <c r="BB13" s="371"/>
      <c r="BC13" s="371"/>
      <c r="BD13" s="371"/>
      <c r="BE13" s="371"/>
      <c r="BF13" s="372"/>
      <c r="BG13" s="363">
        <v>377844</v>
      </c>
      <c r="BH13" s="364"/>
      <c r="BI13" s="364"/>
      <c r="BJ13" s="364"/>
      <c r="BK13" s="364"/>
      <c r="BL13" s="364"/>
      <c r="BM13" s="364"/>
      <c r="BN13" s="365"/>
      <c r="BO13" s="366">
        <v>45.5</v>
      </c>
      <c r="BP13" s="366"/>
      <c r="BQ13" s="366"/>
      <c r="BR13" s="366"/>
      <c r="BS13" s="380" t="s">
        <v>70</v>
      </c>
      <c r="BT13" s="364"/>
      <c r="BU13" s="364"/>
      <c r="BV13" s="364"/>
      <c r="BW13" s="364"/>
      <c r="BX13" s="364"/>
      <c r="BY13" s="364"/>
      <c r="BZ13" s="364"/>
      <c r="CA13" s="364"/>
      <c r="CB13" s="381"/>
      <c r="CD13" s="382" t="s">
        <v>197</v>
      </c>
      <c r="CE13" s="383"/>
      <c r="CF13" s="383"/>
      <c r="CG13" s="383"/>
      <c r="CH13" s="383"/>
      <c r="CI13" s="383"/>
      <c r="CJ13" s="383"/>
      <c r="CK13" s="383"/>
      <c r="CL13" s="383"/>
      <c r="CM13" s="383"/>
      <c r="CN13" s="383"/>
      <c r="CO13" s="383"/>
      <c r="CP13" s="383"/>
      <c r="CQ13" s="384"/>
      <c r="CR13" s="363">
        <v>990496</v>
      </c>
      <c r="CS13" s="364"/>
      <c r="CT13" s="364"/>
      <c r="CU13" s="364"/>
      <c r="CV13" s="364"/>
      <c r="CW13" s="364"/>
      <c r="CX13" s="364"/>
      <c r="CY13" s="365"/>
      <c r="CZ13" s="366">
        <v>8.8000000000000007</v>
      </c>
      <c r="DA13" s="366"/>
      <c r="DB13" s="366"/>
      <c r="DC13" s="366"/>
      <c r="DD13" s="380">
        <v>815712</v>
      </c>
      <c r="DE13" s="364"/>
      <c r="DF13" s="364"/>
      <c r="DG13" s="364"/>
      <c r="DH13" s="364"/>
      <c r="DI13" s="364"/>
      <c r="DJ13" s="364"/>
      <c r="DK13" s="364"/>
      <c r="DL13" s="364"/>
      <c r="DM13" s="364"/>
      <c r="DN13" s="364"/>
      <c r="DO13" s="364"/>
      <c r="DP13" s="365"/>
      <c r="DQ13" s="380">
        <v>278969</v>
      </c>
      <c r="DR13" s="364"/>
      <c r="DS13" s="364"/>
      <c r="DT13" s="364"/>
      <c r="DU13" s="364"/>
      <c r="DV13" s="364"/>
      <c r="DW13" s="364"/>
      <c r="DX13" s="364"/>
      <c r="DY13" s="364"/>
      <c r="DZ13" s="364"/>
      <c r="EA13" s="364"/>
      <c r="EB13" s="364"/>
      <c r="EC13" s="381"/>
    </row>
    <row r="14" spans="2:143" ht="11.25" customHeight="1" x14ac:dyDescent="0.15">
      <c r="B14" s="370" t="s">
        <v>198</v>
      </c>
      <c r="C14" s="371"/>
      <c r="D14" s="371"/>
      <c r="E14" s="371"/>
      <c r="F14" s="371"/>
      <c r="G14" s="371"/>
      <c r="H14" s="371"/>
      <c r="I14" s="371"/>
      <c r="J14" s="371"/>
      <c r="K14" s="371"/>
      <c r="L14" s="371"/>
      <c r="M14" s="371"/>
      <c r="N14" s="371"/>
      <c r="O14" s="371"/>
      <c r="P14" s="371"/>
      <c r="Q14" s="372"/>
      <c r="R14" s="363" t="s">
        <v>70</v>
      </c>
      <c r="S14" s="364"/>
      <c r="T14" s="364"/>
      <c r="U14" s="364"/>
      <c r="V14" s="364"/>
      <c r="W14" s="364"/>
      <c r="X14" s="364"/>
      <c r="Y14" s="365"/>
      <c r="Z14" s="366" t="s">
        <v>170</v>
      </c>
      <c r="AA14" s="366"/>
      <c r="AB14" s="366"/>
      <c r="AC14" s="366"/>
      <c r="AD14" s="367" t="s">
        <v>70</v>
      </c>
      <c r="AE14" s="367"/>
      <c r="AF14" s="367"/>
      <c r="AG14" s="367"/>
      <c r="AH14" s="367"/>
      <c r="AI14" s="367"/>
      <c r="AJ14" s="367"/>
      <c r="AK14" s="367"/>
      <c r="AL14" s="373" t="s">
        <v>70</v>
      </c>
      <c r="AM14" s="374"/>
      <c r="AN14" s="374"/>
      <c r="AO14" s="375"/>
      <c r="AP14" s="370" t="s">
        <v>199</v>
      </c>
      <c r="AQ14" s="371"/>
      <c r="AR14" s="371"/>
      <c r="AS14" s="371"/>
      <c r="AT14" s="371"/>
      <c r="AU14" s="371"/>
      <c r="AV14" s="371"/>
      <c r="AW14" s="371"/>
      <c r="AX14" s="371"/>
      <c r="AY14" s="371"/>
      <c r="AZ14" s="371"/>
      <c r="BA14" s="371"/>
      <c r="BB14" s="371"/>
      <c r="BC14" s="371"/>
      <c r="BD14" s="371"/>
      <c r="BE14" s="371"/>
      <c r="BF14" s="372"/>
      <c r="BG14" s="363">
        <v>49546</v>
      </c>
      <c r="BH14" s="364"/>
      <c r="BI14" s="364"/>
      <c r="BJ14" s="364"/>
      <c r="BK14" s="364"/>
      <c r="BL14" s="364"/>
      <c r="BM14" s="364"/>
      <c r="BN14" s="365"/>
      <c r="BO14" s="366">
        <v>6</v>
      </c>
      <c r="BP14" s="366"/>
      <c r="BQ14" s="366"/>
      <c r="BR14" s="366"/>
      <c r="BS14" s="380" t="s">
        <v>170</v>
      </c>
      <c r="BT14" s="364"/>
      <c r="BU14" s="364"/>
      <c r="BV14" s="364"/>
      <c r="BW14" s="364"/>
      <c r="BX14" s="364"/>
      <c r="BY14" s="364"/>
      <c r="BZ14" s="364"/>
      <c r="CA14" s="364"/>
      <c r="CB14" s="381"/>
      <c r="CD14" s="382" t="s">
        <v>200</v>
      </c>
      <c r="CE14" s="383"/>
      <c r="CF14" s="383"/>
      <c r="CG14" s="383"/>
      <c r="CH14" s="383"/>
      <c r="CI14" s="383"/>
      <c r="CJ14" s="383"/>
      <c r="CK14" s="383"/>
      <c r="CL14" s="383"/>
      <c r="CM14" s="383"/>
      <c r="CN14" s="383"/>
      <c r="CO14" s="383"/>
      <c r="CP14" s="383"/>
      <c r="CQ14" s="384"/>
      <c r="CR14" s="363">
        <v>770278</v>
      </c>
      <c r="CS14" s="364"/>
      <c r="CT14" s="364"/>
      <c r="CU14" s="364"/>
      <c r="CV14" s="364"/>
      <c r="CW14" s="364"/>
      <c r="CX14" s="364"/>
      <c r="CY14" s="365"/>
      <c r="CZ14" s="366">
        <v>6.8</v>
      </c>
      <c r="DA14" s="366"/>
      <c r="DB14" s="366"/>
      <c r="DC14" s="366"/>
      <c r="DD14" s="380">
        <v>373881</v>
      </c>
      <c r="DE14" s="364"/>
      <c r="DF14" s="364"/>
      <c r="DG14" s="364"/>
      <c r="DH14" s="364"/>
      <c r="DI14" s="364"/>
      <c r="DJ14" s="364"/>
      <c r="DK14" s="364"/>
      <c r="DL14" s="364"/>
      <c r="DM14" s="364"/>
      <c r="DN14" s="364"/>
      <c r="DO14" s="364"/>
      <c r="DP14" s="365"/>
      <c r="DQ14" s="380">
        <v>475402</v>
      </c>
      <c r="DR14" s="364"/>
      <c r="DS14" s="364"/>
      <c r="DT14" s="364"/>
      <c r="DU14" s="364"/>
      <c r="DV14" s="364"/>
      <c r="DW14" s="364"/>
      <c r="DX14" s="364"/>
      <c r="DY14" s="364"/>
      <c r="DZ14" s="364"/>
      <c r="EA14" s="364"/>
      <c r="EB14" s="364"/>
      <c r="EC14" s="381"/>
    </row>
    <row r="15" spans="2:143" ht="11.25" customHeight="1" x14ac:dyDescent="0.15">
      <c r="B15" s="370" t="s">
        <v>201</v>
      </c>
      <c r="C15" s="371"/>
      <c r="D15" s="371"/>
      <c r="E15" s="371"/>
      <c r="F15" s="371"/>
      <c r="G15" s="371"/>
      <c r="H15" s="371"/>
      <c r="I15" s="371"/>
      <c r="J15" s="371"/>
      <c r="K15" s="371"/>
      <c r="L15" s="371"/>
      <c r="M15" s="371"/>
      <c r="N15" s="371"/>
      <c r="O15" s="371"/>
      <c r="P15" s="371"/>
      <c r="Q15" s="372"/>
      <c r="R15" s="363" t="s">
        <v>70</v>
      </c>
      <c r="S15" s="364"/>
      <c r="T15" s="364"/>
      <c r="U15" s="364"/>
      <c r="V15" s="364"/>
      <c r="W15" s="364"/>
      <c r="X15" s="364"/>
      <c r="Y15" s="365"/>
      <c r="Z15" s="366" t="s">
        <v>70</v>
      </c>
      <c r="AA15" s="366"/>
      <c r="AB15" s="366"/>
      <c r="AC15" s="366"/>
      <c r="AD15" s="367" t="s">
        <v>170</v>
      </c>
      <c r="AE15" s="367"/>
      <c r="AF15" s="367"/>
      <c r="AG15" s="367"/>
      <c r="AH15" s="367"/>
      <c r="AI15" s="367"/>
      <c r="AJ15" s="367"/>
      <c r="AK15" s="367"/>
      <c r="AL15" s="373" t="s">
        <v>170</v>
      </c>
      <c r="AM15" s="374"/>
      <c r="AN15" s="374"/>
      <c r="AO15" s="375"/>
      <c r="AP15" s="370" t="s">
        <v>202</v>
      </c>
      <c r="AQ15" s="371"/>
      <c r="AR15" s="371"/>
      <c r="AS15" s="371"/>
      <c r="AT15" s="371"/>
      <c r="AU15" s="371"/>
      <c r="AV15" s="371"/>
      <c r="AW15" s="371"/>
      <c r="AX15" s="371"/>
      <c r="AY15" s="371"/>
      <c r="AZ15" s="371"/>
      <c r="BA15" s="371"/>
      <c r="BB15" s="371"/>
      <c r="BC15" s="371"/>
      <c r="BD15" s="371"/>
      <c r="BE15" s="371"/>
      <c r="BF15" s="372"/>
      <c r="BG15" s="363">
        <v>55535</v>
      </c>
      <c r="BH15" s="364"/>
      <c r="BI15" s="364"/>
      <c r="BJ15" s="364"/>
      <c r="BK15" s="364"/>
      <c r="BL15" s="364"/>
      <c r="BM15" s="364"/>
      <c r="BN15" s="365"/>
      <c r="BO15" s="366">
        <v>6.7</v>
      </c>
      <c r="BP15" s="366"/>
      <c r="BQ15" s="366"/>
      <c r="BR15" s="366"/>
      <c r="BS15" s="380" t="s">
        <v>170</v>
      </c>
      <c r="BT15" s="364"/>
      <c r="BU15" s="364"/>
      <c r="BV15" s="364"/>
      <c r="BW15" s="364"/>
      <c r="BX15" s="364"/>
      <c r="BY15" s="364"/>
      <c r="BZ15" s="364"/>
      <c r="CA15" s="364"/>
      <c r="CB15" s="381"/>
      <c r="CD15" s="382" t="s">
        <v>203</v>
      </c>
      <c r="CE15" s="383"/>
      <c r="CF15" s="383"/>
      <c r="CG15" s="383"/>
      <c r="CH15" s="383"/>
      <c r="CI15" s="383"/>
      <c r="CJ15" s="383"/>
      <c r="CK15" s="383"/>
      <c r="CL15" s="383"/>
      <c r="CM15" s="383"/>
      <c r="CN15" s="383"/>
      <c r="CO15" s="383"/>
      <c r="CP15" s="383"/>
      <c r="CQ15" s="384"/>
      <c r="CR15" s="363">
        <v>674249</v>
      </c>
      <c r="CS15" s="364"/>
      <c r="CT15" s="364"/>
      <c r="CU15" s="364"/>
      <c r="CV15" s="364"/>
      <c r="CW15" s="364"/>
      <c r="CX15" s="364"/>
      <c r="CY15" s="365"/>
      <c r="CZ15" s="366">
        <v>6</v>
      </c>
      <c r="DA15" s="366"/>
      <c r="DB15" s="366"/>
      <c r="DC15" s="366"/>
      <c r="DD15" s="380">
        <v>34206</v>
      </c>
      <c r="DE15" s="364"/>
      <c r="DF15" s="364"/>
      <c r="DG15" s="364"/>
      <c r="DH15" s="364"/>
      <c r="DI15" s="364"/>
      <c r="DJ15" s="364"/>
      <c r="DK15" s="364"/>
      <c r="DL15" s="364"/>
      <c r="DM15" s="364"/>
      <c r="DN15" s="364"/>
      <c r="DO15" s="364"/>
      <c r="DP15" s="365"/>
      <c r="DQ15" s="380">
        <v>509816</v>
      </c>
      <c r="DR15" s="364"/>
      <c r="DS15" s="364"/>
      <c r="DT15" s="364"/>
      <c r="DU15" s="364"/>
      <c r="DV15" s="364"/>
      <c r="DW15" s="364"/>
      <c r="DX15" s="364"/>
      <c r="DY15" s="364"/>
      <c r="DZ15" s="364"/>
      <c r="EA15" s="364"/>
      <c r="EB15" s="364"/>
      <c r="EC15" s="381"/>
    </row>
    <row r="16" spans="2:143" ht="11.25" customHeight="1" x14ac:dyDescent="0.15">
      <c r="B16" s="370" t="s">
        <v>204</v>
      </c>
      <c r="C16" s="371"/>
      <c r="D16" s="371"/>
      <c r="E16" s="371"/>
      <c r="F16" s="371"/>
      <c r="G16" s="371"/>
      <c r="H16" s="371"/>
      <c r="I16" s="371"/>
      <c r="J16" s="371"/>
      <c r="K16" s="371"/>
      <c r="L16" s="371"/>
      <c r="M16" s="371"/>
      <c r="N16" s="371"/>
      <c r="O16" s="371"/>
      <c r="P16" s="371"/>
      <c r="Q16" s="372"/>
      <c r="R16" s="363">
        <v>3556</v>
      </c>
      <c r="S16" s="364"/>
      <c r="T16" s="364"/>
      <c r="U16" s="364"/>
      <c r="V16" s="364"/>
      <c r="W16" s="364"/>
      <c r="X16" s="364"/>
      <c r="Y16" s="365"/>
      <c r="Z16" s="366">
        <v>0</v>
      </c>
      <c r="AA16" s="366"/>
      <c r="AB16" s="366"/>
      <c r="AC16" s="366"/>
      <c r="AD16" s="367">
        <v>3556</v>
      </c>
      <c r="AE16" s="367"/>
      <c r="AF16" s="367"/>
      <c r="AG16" s="367"/>
      <c r="AH16" s="367"/>
      <c r="AI16" s="367"/>
      <c r="AJ16" s="367"/>
      <c r="AK16" s="367"/>
      <c r="AL16" s="373">
        <v>0.1</v>
      </c>
      <c r="AM16" s="374"/>
      <c r="AN16" s="374"/>
      <c r="AO16" s="375"/>
      <c r="AP16" s="370" t="s">
        <v>205</v>
      </c>
      <c r="AQ16" s="371"/>
      <c r="AR16" s="371"/>
      <c r="AS16" s="371"/>
      <c r="AT16" s="371"/>
      <c r="AU16" s="371"/>
      <c r="AV16" s="371"/>
      <c r="AW16" s="371"/>
      <c r="AX16" s="371"/>
      <c r="AY16" s="371"/>
      <c r="AZ16" s="371"/>
      <c r="BA16" s="371"/>
      <c r="BB16" s="371"/>
      <c r="BC16" s="371"/>
      <c r="BD16" s="371"/>
      <c r="BE16" s="371"/>
      <c r="BF16" s="372"/>
      <c r="BG16" s="363" t="s">
        <v>170</v>
      </c>
      <c r="BH16" s="364"/>
      <c r="BI16" s="364"/>
      <c r="BJ16" s="364"/>
      <c r="BK16" s="364"/>
      <c r="BL16" s="364"/>
      <c r="BM16" s="364"/>
      <c r="BN16" s="365"/>
      <c r="BO16" s="366" t="s">
        <v>170</v>
      </c>
      <c r="BP16" s="366"/>
      <c r="BQ16" s="366"/>
      <c r="BR16" s="366"/>
      <c r="BS16" s="380" t="s">
        <v>70</v>
      </c>
      <c r="BT16" s="364"/>
      <c r="BU16" s="364"/>
      <c r="BV16" s="364"/>
      <c r="BW16" s="364"/>
      <c r="BX16" s="364"/>
      <c r="BY16" s="364"/>
      <c r="BZ16" s="364"/>
      <c r="CA16" s="364"/>
      <c r="CB16" s="381"/>
      <c r="CD16" s="382" t="s">
        <v>206</v>
      </c>
      <c r="CE16" s="383"/>
      <c r="CF16" s="383"/>
      <c r="CG16" s="383"/>
      <c r="CH16" s="383"/>
      <c r="CI16" s="383"/>
      <c r="CJ16" s="383"/>
      <c r="CK16" s="383"/>
      <c r="CL16" s="383"/>
      <c r="CM16" s="383"/>
      <c r="CN16" s="383"/>
      <c r="CO16" s="383"/>
      <c r="CP16" s="383"/>
      <c r="CQ16" s="384"/>
      <c r="CR16" s="363">
        <v>81784</v>
      </c>
      <c r="CS16" s="364"/>
      <c r="CT16" s="364"/>
      <c r="CU16" s="364"/>
      <c r="CV16" s="364"/>
      <c r="CW16" s="364"/>
      <c r="CX16" s="364"/>
      <c r="CY16" s="365"/>
      <c r="CZ16" s="366">
        <v>0.7</v>
      </c>
      <c r="DA16" s="366"/>
      <c r="DB16" s="366"/>
      <c r="DC16" s="366"/>
      <c r="DD16" s="380" t="s">
        <v>170</v>
      </c>
      <c r="DE16" s="364"/>
      <c r="DF16" s="364"/>
      <c r="DG16" s="364"/>
      <c r="DH16" s="364"/>
      <c r="DI16" s="364"/>
      <c r="DJ16" s="364"/>
      <c r="DK16" s="364"/>
      <c r="DL16" s="364"/>
      <c r="DM16" s="364"/>
      <c r="DN16" s="364"/>
      <c r="DO16" s="364"/>
      <c r="DP16" s="365"/>
      <c r="DQ16" s="380">
        <v>27228</v>
      </c>
      <c r="DR16" s="364"/>
      <c r="DS16" s="364"/>
      <c r="DT16" s="364"/>
      <c r="DU16" s="364"/>
      <c r="DV16" s="364"/>
      <c r="DW16" s="364"/>
      <c r="DX16" s="364"/>
      <c r="DY16" s="364"/>
      <c r="DZ16" s="364"/>
      <c r="EA16" s="364"/>
      <c r="EB16" s="364"/>
      <c r="EC16" s="381"/>
    </row>
    <row r="17" spans="2:133" ht="11.25" customHeight="1" x14ac:dyDescent="0.15">
      <c r="B17" s="370" t="s">
        <v>207</v>
      </c>
      <c r="C17" s="371"/>
      <c r="D17" s="371"/>
      <c r="E17" s="371"/>
      <c r="F17" s="371"/>
      <c r="G17" s="371"/>
      <c r="H17" s="371"/>
      <c r="I17" s="371"/>
      <c r="J17" s="371"/>
      <c r="K17" s="371"/>
      <c r="L17" s="371"/>
      <c r="M17" s="371"/>
      <c r="N17" s="371"/>
      <c r="O17" s="371"/>
      <c r="P17" s="371"/>
      <c r="Q17" s="372"/>
      <c r="R17" s="363">
        <v>2336</v>
      </c>
      <c r="S17" s="364"/>
      <c r="T17" s="364"/>
      <c r="U17" s="364"/>
      <c r="V17" s="364"/>
      <c r="W17" s="364"/>
      <c r="X17" s="364"/>
      <c r="Y17" s="365"/>
      <c r="Z17" s="366">
        <v>0</v>
      </c>
      <c r="AA17" s="366"/>
      <c r="AB17" s="366"/>
      <c r="AC17" s="366"/>
      <c r="AD17" s="367">
        <v>2336</v>
      </c>
      <c r="AE17" s="367"/>
      <c r="AF17" s="367"/>
      <c r="AG17" s="367"/>
      <c r="AH17" s="367"/>
      <c r="AI17" s="367"/>
      <c r="AJ17" s="367"/>
      <c r="AK17" s="367"/>
      <c r="AL17" s="373">
        <v>0</v>
      </c>
      <c r="AM17" s="374"/>
      <c r="AN17" s="374"/>
      <c r="AO17" s="375"/>
      <c r="AP17" s="370" t="s">
        <v>208</v>
      </c>
      <c r="AQ17" s="371"/>
      <c r="AR17" s="371"/>
      <c r="AS17" s="371"/>
      <c r="AT17" s="371"/>
      <c r="AU17" s="371"/>
      <c r="AV17" s="371"/>
      <c r="AW17" s="371"/>
      <c r="AX17" s="371"/>
      <c r="AY17" s="371"/>
      <c r="AZ17" s="371"/>
      <c r="BA17" s="371"/>
      <c r="BB17" s="371"/>
      <c r="BC17" s="371"/>
      <c r="BD17" s="371"/>
      <c r="BE17" s="371"/>
      <c r="BF17" s="372"/>
      <c r="BG17" s="363" t="s">
        <v>70</v>
      </c>
      <c r="BH17" s="364"/>
      <c r="BI17" s="364"/>
      <c r="BJ17" s="364"/>
      <c r="BK17" s="364"/>
      <c r="BL17" s="364"/>
      <c r="BM17" s="364"/>
      <c r="BN17" s="365"/>
      <c r="BO17" s="366" t="s">
        <v>170</v>
      </c>
      <c r="BP17" s="366"/>
      <c r="BQ17" s="366"/>
      <c r="BR17" s="366"/>
      <c r="BS17" s="380" t="s">
        <v>70</v>
      </c>
      <c r="BT17" s="364"/>
      <c r="BU17" s="364"/>
      <c r="BV17" s="364"/>
      <c r="BW17" s="364"/>
      <c r="BX17" s="364"/>
      <c r="BY17" s="364"/>
      <c r="BZ17" s="364"/>
      <c r="CA17" s="364"/>
      <c r="CB17" s="381"/>
      <c r="CD17" s="382" t="s">
        <v>209</v>
      </c>
      <c r="CE17" s="383"/>
      <c r="CF17" s="383"/>
      <c r="CG17" s="383"/>
      <c r="CH17" s="383"/>
      <c r="CI17" s="383"/>
      <c r="CJ17" s="383"/>
      <c r="CK17" s="383"/>
      <c r="CL17" s="383"/>
      <c r="CM17" s="383"/>
      <c r="CN17" s="383"/>
      <c r="CO17" s="383"/>
      <c r="CP17" s="383"/>
      <c r="CQ17" s="384"/>
      <c r="CR17" s="363">
        <v>1614860</v>
      </c>
      <c r="CS17" s="364"/>
      <c r="CT17" s="364"/>
      <c r="CU17" s="364"/>
      <c r="CV17" s="364"/>
      <c r="CW17" s="364"/>
      <c r="CX17" s="364"/>
      <c r="CY17" s="365"/>
      <c r="CZ17" s="366">
        <v>14.3</v>
      </c>
      <c r="DA17" s="366"/>
      <c r="DB17" s="366"/>
      <c r="DC17" s="366"/>
      <c r="DD17" s="380" t="s">
        <v>170</v>
      </c>
      <c r="DE17" s="364"/>
      <c r="DF17" s="364"/>
      <c r="DG17" s="364"/>
      <c r="DH17" s="364"/>
      <c r="DI17" s="364"/>
      <c r="DJ17" s="364"/>
      <c r="DK17" s="364"/>
      <c r="DL17" s="364"/>
      <c r="DM17" s="364"/>
      <c r="DN17" s="364"/>
      <c r="DO17" s="364"/>
      <c r="DP17" s="365"/>
      <c r="DQ17" s="380">
        <v>1597585</v>
      </c>
      <c r="DR17" s="364"/>
      <c r="DS17" s="364"/>
      <c r="DT17" s="364"/>
      <c r="DU17" s="364"/>
      <c r="DV17" s="364"/>
      <c r="DW17" s="364"/>
      <c r="DX17" s="364"/>
      <c r="DY17" s="364"/>
      <c r="DZ17" s="364"/>
      <c r="EA17" s="364"/>
      <c r="EB17" s="364"/>
      <c r="EC17" s="381"/>
    </row>
    <row r="18" spans="2:133" ht="11.25" customHeight="1" x14ac:dyDescent="0.15">
      <c r="B18" s="370" t="s">
        <v>210</v>
      </c>
      <c r="C18" s="371"/>
      <c r="D18" s="371"/>
      <c r="E18" s="371"/>
      <c r="F18" s="371"/>
      <c r="G18" s="371"/>
      <c r="H18" s="371"/>
      <c r="I18" s="371"/>
      <c r="J18" s="371"/>
      <c r="K18" s="371"/>
      <c r="L18" s="371"/>
      <c r="M18" s="371"/>
      <c r="N18" s="371"/>
      <c r="O18" s="371"/>
      <c r="P18" s="371"/>
      <c r="Q18" s="372"/>
      <c r="R18" s="363">
        <v>5088</v>
      </c>
      <c r="S18" s="364"/>
      <c r="T18" s="364"/>
      <c r="U18" s="364"/>
      <c r="V18" s="364"/>
      <c r="W18" s="364"/>
      <c r="X18" s="364"/>
      <c r="Y18" s="365"/>
      <c r="Z18" s="366">
        <v>0</v>
      </c>
      <c r="AA18" s="366"/>
      <c r="AB18" s="366"/>
      <c r="AC18" s="366"/>
      <c r="AD18" s="367">
        <v>5088</v>
      </c>
      <c r="AE18" s="367"/>
      <c r="AF18" s="367"/>
      <c r="AG18" s="367"/>
      <c r="AH18" s="367"/>
      <c r="AI18" s="367"/>
      <c r="AJ18" s="367"/>
      <c r="AK18" s="367"/>
      <c r="AL18" s="373">
        <v>0.1</v>
      </c>
      <c r="AM18" s="374"/>
      <c r="AN18" s="374"/>
      <c r="AO18" s="375"/>
      <c r="AP18" s="370" t="s">
        <v>211</v>
      </c>
      <c r="AQ18" s="371"/>
      <c r="AR18" s="371"/>
      <c r="AS18" s="371"/>
      <c r="AT18" s="371"/>
      <c r="AU18" s="371"/>
      <c r="AV18" s="371"/>
      <c r="AW18" s="371"/>
      <c r="AX18" s="371"/>
      <c r="AY18" s="371"/>
      <c r="AZ18" s="371"/>
      <c r="BA18" s="371"/>
      <c r="BB18" s="371"/>
      <c r="BC18" s="371"/>
      <c r="BD18" s="371"/>
      <c r="BE18" s="371"/>
      <c r="BF18" s="372"/>
      <c r="BG18" s="363" t="s">
        <v>70</v>
      </c>
      <c r="BH18" s="364"/>
      <c r="BI18" s="364"/>
      <c r="BJ18" s="364"/>
      <c r="BK18" s="364"/>
      <c r="BL18" s="364"/>
      <c r="BM18" s="364"/>
      <c r="BN18" s="365"/>
      <c r="BO18" s="366" t="s">
        <v>170</v>
      </c>
      <c r="BP18" s="366"/>
      <c r="BQ18" s="366"/>
      <c r="BR18" s="366"/>
      <c r="BS18" s="380" t="s">
        <v>170</v>
      </c>
      <c r="BT18" s="364"/>
      <c r="BU18" s="364"/>
      <c r="BV18" s="364"/>
      <c r="BW18" s="364"/>
      <c r="BX18" s="364"/>
      <c r="BY18" s="364"/>
      <c r="BZ18" s="364"/>
      <c r="CA18" s="364"/>
      <c r="CB18" s="381"/>
      <c r="CD18" s="382" t="s">
        <v>212</v>
      </c>
      <c r="CE18" s="383"/>
      <c r="CF18" s="383"/>
      <c r="CG18" s="383"/>
      <c r="CH18" s="383"/>
      <c r="CI18" s="383"/>
      <c r="CJ18" s="383"/>
      <c r="CK18" s="383"/>
      <c r="CL18" s="383"/>
      <c r="CM18" s="383"/>
      <c r="CN18" s="383"/>
      <c r="CO18" s="383"/>
      <c r="CP18" s="383"/>
      <c r="CQ18" s="384"/>
      <c r="CR18" s="363" t="s">
        <v>170</v>
      </c>
      <c r="CS18" s="364"/>
      <c r="CT18" s="364"/>
      <c r="CU18" s="364"/>
      <c r="CV18" s="364"/>
      <c r="CW18" s="364"/>
      <c r="CX18" s="364"/>
      <c r="CY18" s="365"/>
      <c r="CZ18" s="366" t="s">
        <v>213</v>
      </c>
      <c r="DA18" s="366"/>
      <c r="DB18" s="366"/>
      <c r="DC18" s="366"/>
      <c r="DD18" s="380" t="s">
        <v>170</v>
      </c>
      <c r="DE18" s="364"/>
      <c r="DF18" s="364"/>
      <c r="DG18" s="364"/>
      <c r="DH18" s="364"/>
      <c r="DI18" s="364"/>
      <c r="DJ18" s="364"/>
      <c r="DK18" s="364"/>
      <c r="DL18" s="364"/>
      <c r="DM18" s="364"/>
      <c r="DN18" s="364"/>
      <c r="DO18" s="364"/>
      <c r="DP18" s="365"/>
      <c r="DQ18" s="380" t="s">
        <v>70</v>
      </c>
      <c r="DR18" s="364"/>
      <c r="DS18" s="364"/>
      <c r="DT18" s="364"/>
      <c r="DU18" s="364"/>
      <c r="DV18" s="364"/>
      <c r="DW18" s="364"/>
      <c r="DX18" s="364"/>
      <c r="DY18" s="364"/>
      <c r="DZ18" s="364"/>
      <c r="EA18" s="364"/>
      <c r="EB18" s="364"/>
      <c r="EC18" s="381"/>
    </row>
    <row r="19" spans="2:133" ht="11.25" customHeight="1" x14ac:dyDescent="0.15">
      <c r="B19" s="370" t="s">
        <v>214</v>
      </c>
      <c r="C19" s="371"/>
      <c r="D19" s="371"/>
      <c r="E19" s="371"/>
      <c r="F19" s="371"/>
      <c r="G19" s="371"/>
      <c r="H19" s="371"/>
      <c r="I19" s="371"/>
      <c r="J19" s="371"/>
      <c r="K19" s="371"/>
      <c r="L19" s="371"/>
      <c r="M19" s="371"/>
      <c r="N19" s="371"/>
      <c r="O19" s="371"/>
      <c r="P19" s="371"/>
      <c r="Q19" s="372"/>
      <c r="R19" s="363">
        <v>2638</v>
      </c>
      <c r="S19" s="364"/>
      <c r="T19" s="364"/>
      <c r="U19" s="364"/>
      <c r="V19" s="364"/>
      <c r="W19" s="364"/>
      <c r="X19" s="364"/>
      <c r="Y19" s="365"/>
      <c r="Z19" s="366">
        <v>0</v>
      </c>
      <c r="AA19" s="366"/>
      <c r="AB19" s="366"/>
      <c r="AC19" s="366"/>
      <c r="AD19" s="367">
        <v>2638</v>
      </c>
      <c r="AE19" s="367"/>
      <c r="AF19" s="367"/>
      <c r="AG19" s="367"/>
      <c r="AH19" s="367"/>
      <c r="AI19" s="367"/>
      <c r="AJ19" s="367"/>
      <c r="AK19" s="367"/>
      <c r="AL19" s="373">
        <v>0.1</v>
      </c>
      <c r="AM19" s="374"/>
      <c r="AN19" s="374"/>
      <c r="AO19" s="375"/>
      <c r="AP19" s="370" t="s">
        <v>215</v>
      </c>
      <c r="AQ19" s="371"/>
      <c r="AR19" s="371"/>
      <c r="AS19" s="371"/>
      <c r="AT19" s="371"/>
      <c r="AU19" s="371"/>
      <c r="AV19" s="371"/>
      <c r="AW19" s="371"/>
      <c r="AX19" s="371"/>
      <c r="AY19" s="371"/>
      <c r="AZ19" s="371"/>
      <c r="BA19" s="371"/>
      <c r="BB19" s="371"/>
      <c r="BC19" s="371"/>
      <c r="BD19" s="371"/>
      <c r="BE19" s="371"/>
      <c r="BF19" s="372"/>
      <c r="BG19" s="363" t="s">
        <v>70</v>
      </c>
      <c r="BH19" s="364"/>
      <c r="BI19" s="364"/>
      <c r="BJ19" s="364"/>
      <c r="BK19" s="364"/>
      <c r="BL19" s="364"/>
      <c r="BM19" s="364"/>
      <c r="BN19" s="365"/>
      <c r="BO19" s="366" t="s">
        <v>170</v>
      </c>
      <c r="BP19" s="366"/>
      <c r="BQ19" s="366"/>
      <c r="BR19" s="366"/>
      <c r="BS19" s="380" t="s">
        <v>170</v>
      </c>
      <c r="BT19" s="364"/>
      <c r="BU19" s="364"/>
      <c r="BV19" s="364"/>
      <c r="BW19" s="364"/>
      <c r="BX19" s="364"/>
      <c r="BY19" s="364"/>
      <c r="BZ19" s="364"/>
      <c r="CA19" s="364"/>
      <c r="CB19" s="381"/>
      <c r="CD19" s="382" t="s">
        <v>216</v>
      </c>
      <c r="CE19" s="383"/>
      <c r="CF19" s="383"/>
      <c r="CG19" s="383"/>
      <c r="CH19" s="383"/>
      <c r="CI19" s="383"/>
      <c r="CJ19" s="383"/>
      <c r="CK19" s="383"/>
      <c r="CL19" s="383"/>
      <c r="CM19" s="383"/>
      <c r="CN19" s="383"/>
      <c r="CO19" s="383"/>
      <c r="CP19" s="383"/>
      <c r="CQ19" s="384"/>
      <c r="CR19" s="363" t="s">
        <v>170</v>
      </c>
      <c r="CS19" s="364"/>
      <c r="CT19" s="364"/>
      <c r="CU19" s="364"/>
      <c r="CV19" s="364"/>
      <c r="CW19" s="364"/>
      <c r="CX19" s="364"/>
      <c r="CY19" s="365"/>
      <c r="CZ19" s="366" t="s">
        <v>70</v>
      </c>
      <c r="DA19" s="366"/>
      <c r="DB19" s="366"/>
      <c r="DC19" s="366"/>
      <c r="DD19" s="380" t="s">
        <v>170</v>
      </c>
      <c r="DE19" s="364"/>
      <c r="DF19" s="364"/>
      <c r="DG19" s="364"/>
      <c r="DH19" s="364"/>
      <c r="DI19" s="364"/>
      <c r="DJ19" s="364"/>
      <c r="DK19" s="364"/>
      <c r="DL19" s="364"/>
      <c r="DM19" s="364"/>
      <c r="DN19" s="364"/>
      <c r="DO19" s="364"/>
      <c r="DP19" s="365"/>
      <c r="DQ19" s="380" t="s">
        <v>170</v>
      </c>
      <c r="DR19" s="364"/>
      <c r="DS19" s="364"/>
      <c r="DT19" s="364"/>
      <c r="DU19" s="364"/>
      <c r="DV19" s="364"/>
      <c r="DW19" s="364"/>
      <c r="DX19" s="364"/>
      <c r="DY19" s="364"/>
      <c r="DZ19" s="364"/>
      <c r="EA19" s="364"/>
      <c r="EB19" s="364"/>
      <c r="EC19" s="381"/>
    </row>
    <row r="20" spans="2:133" ht="11.25" customHeight="1" x14ac:dyDescent="0.15">
      <c r="B20" s="370" t="s">
        <v>217</v>
      </c>
      <c r="C20" s="371"/>
      <c r="D20" s="371"/>
      <c r="E20" s="371"/>
      <c r="F20" s="371"/>
      <c r="G20" s="371"/>
      <c r="H20" s="371"/>
      <c r="I20" s="371"/>
      <c r="J20" s="371"/>
      <c r="K20" s="371"/>
      <c r="L20" s="371"/>
      <c r="M20" s="371"/>
      <c r="N20" s="371"/>
      <c r="O20" s="371"/>
      <c r="P20" s="371"/>
      <c r="Q20" s="372"/>
      <c r="R20" s="363">
        <v>1543</v>
      </c>
      <c r="S20" s="364"/>
      <c r="T20" s="364"/>
      <c r="U20" s="364"/>
      <c r="V20" s="364"/>
      <c r="W20" s="364"/>
      <c r="X20" s="364"/>
      <c r="Y20" s="365"/>
      <c r="Z20" s="366">
        <v>0</v>
      </c>
      <c r="AA20" s="366"/>
      <c r="AB20" s="366"/>
      <c r="AC20" s="366"/>
      <c r="AD20" s="367">
        <v>1543</v>
      </c>
      <c r="AE20" s="367"/>
      <c r="AF20" s="367"/>
      <c r="AG20" s="367"/>
      <c r="AH20" s="367"/>
      <c r="AI20" s="367"/>
      <c r="AJ20" s="367"/>
      <c r="AK20" s="367"/>
      <c r="AL20" s="373">
        <v>0</v>
      </c>
      <c r="AM20" s="374"/>
      <c r="AN20" s="374"/>
      <c r="AO20" s="375"/>
      <c r="AP20" s="370" t="s">
        <v>218</v>
      </c>
      <c r="AQ20" s="371"/>
      <c r="AR20" s="371"/>
      <c r="AS20" s="371"/>
      <c r="AT20" s="371"/>
      <c r="AU20" s="371"/>
      <c r="AV20" s="371"/>
      <c r="AW20" s="371"/>
      <c r="AX20" s="371"/>
      <c r="AY20" s="371"/>
      <c r="AZ20" s="371"/>
      <c r="BA20" s="371"/>
      <c r="BB20" s="371"/>
      <c r="BC20" s="371"/>
      <c r="BD20" s="371"/>
      <c r="BE20" s="371"/>
      <c r="BF20" s="372"/>
      <c r="BG20" s="363" t="s">
        <v>70</v>
      </c>
      <c r="BH20" s="364"/>
      <c r="BI20" s="364"/>
      <c r="BJ20" s="364"/>
      <c r="BK20" s="364"/>
      <c r="BL20" s="364"/>
      <c r="BM20" s="364"/>
      <c r="BN20" s="365"/>
      <c r="BO20" s="366" t="s">
        <v>70</v>
      </c>
      <c r="BP20" s="366"/>
      <c r="BQ20" s="366"/>
      <c r="BR20" s="366"/>
      <c r="BS20" s="380" t="s">
        <v>170</v>
      </c>
      <c r="BT20" s="364"/>
      <c r="BU20" s="364"/>
      <c r="BV20" s="364"/>
      <c r="BW20" s="364"/>
      <c r="BX20" s="364"/>
      <c r="BY20" s="364"/>
      <c r="BZ20" s="364"/>
      <c r="CA20" s="364"/>
      <c r="CB20" s="381"/>
      <c r="CD20" s="382" t="s">
        <v>219</v>
      </c>
      <c r="CE20" s="383"/>
      <c r="CF20" s="383"/>
      <c r="CG20" s="383"/>
      <c r="CH20" s="383"/>
      <c r="CI20" s="383"/>
      <c r="CJ20" s="383"/>
      <c r="CK20" s="383"/>
      <c r="CL20" s="383"/>
      <c r="CM20" s="383"/>
      <c r="CN20" s="383"/>
      <c r="CO20" s="383"/>
      <c r="CP20" s="383"/>
      <c r="CQ20" s="384"/>
      <c r="CR20" s="363">
        <v>11283628</v>
      </c>
      <c r="CS20" s="364"/>
      <c r="CT20" s="364"/>
      <c r="CU20" s="364"/>
      <c r="CV20" s="364"/>
      <c r="CW20" s="364"/>
      <c r="CX20" s="364"/>
      <c r="CY20" s="365"/>
      <c r="CZ20" s="366">
        <v>100</v>
      </c>
      <c r="DA20" s="366"/>
      <c r="DB20" s="366"/>
      <c r="DC20" s="366"/>
      <c r="DD20" s="380">
        <v>1560398</v>
      </c>
      <c r="DE20" s="364"/>
      <c r="DF20" s="364"/>
      <c r="DG20" s="364"/>
      <c r="DH20" s="364"/>
      <c r="DI20" s="364"/>
      <c r="DJ20" s="364"/>
      <c r="DK20" s="364"/>
      <c r="DL20" s="364"/>
      <c r="DM20" s="364"/>
      <c r="DN20" s="364"/>
      <c r="DO20" s="364"/>
      <c r="DP20" s="365"/>
      <c r="DQ20" s="380">
        <v>7395568</v>
      </c>
      <c r="DR20" s="364"/>
      <c r="DS20" s="364"/>
      <c r="DT20" s="364"/>
      <c r="DU20" s="364"/>
      <c r="DV20" s="364"/>
      <c r="DW20" s="364"/>
      <c r="DX20" s="364"/>
      <c r="DY20" s="364"/>
      <c r="DZ20" s="364"/>
      <c r="EA20" s="364"/>
      <c r="EB20" s="364"/>
      <c r="EC20" s="381"/>
    </row>
    <row r="21" spans="2:133" ht="11.25" customHeight="1" x14ac:dyDescent="0.15">
      <c r="B21" s="370" t="s">
        <v>220</v>
      </c>
      <c r="C21" s="371"/>
      <c r="D21" s="371"/>
      <c r="E21" s="371"/>
      <c r="F21" s="371"/>
      <c r="G21" s="371"/>
      <c r="H21" s="371"/>
      <c r="I21" s="371"/>
      <c r="J21" s="371"/>
      <c r="K21" s="371"/>
      <c r="L21" s="371"/>
      <c r="M21" s="371"/>
      <c r="N21" s="371"/>
      <c r="O21" s="371"/>
      <c r="P21" s="371"/>
      <c r="Q21" s="372"/>
      <c r="R21" s="363">
        <v>907</v>
      </c>
      <c r="S21" s="364"/>
      <c r="T21" s="364"/>
      <c r="U21" s="364"/>
      <c r="V21" s="364"/>
      <c r="W21" s="364"/>
      <c r="X21" s="364"/>
      <c r="Y21" s="365"/>
      <c r="Z21" s="366">
        <v>0</v>
      </c>
      <c r="AA21" s="366"/>
      <c r="AB21" s="366"/>
      <c r="AC21" s="366"/>
      <c r="AD21" s="367">
        <v>907</v>
      </c>
      <c r="AE21" s="367"/>
      <c r="AF21" s="367"/>
      <c r="AG21" s="367"/>
      <c r="AH21" s="367"/>
      <c r="AI21" s="367"/>
      <c r="AJ21" s="367"/>
      <c r="AK21" s="367"/>
      <c r="AL21" s="373">
        <v>0</v>
      </c>
      <c r="AM21" s="374"/>
      <c r="AN21" s="374"/>
      <c r="AO21" s="375"/>
      <c r="AP21" s="386" t="s">
        <v>221</v>
      </c>
      <c r="AQ21" s="387"/>
      <c r="AR21" s="387"/>
      <c r="AS21" s="387"/>
      <c r="AT21" s="387"/>
      <c r="AU21" s="387"/>
      <c r="AV21" s="387"/>
      <c r="AW21" s="387"/>
      <c r="AX21" s="387"/>
      <c r="AY21" s="387"/>
      <c r="AZ21" s="387"/>
      <c r="BA21" s="387"/>
      <c r="BB21" s="387"/>
      <c r="BC21" s="387"/>
      <c r="BD21" s="387"/>
      <c r="BE21" s="387"/>
      <c r="BF21" s="388"/>
      <c r="BG21" s="363" t="s">
        <v>70</v>
      </c>
      <c r="BH21" s="364"/>
      <c r="BI21" s="364"/>
      <c r="BJ21" s="364"/>
      <c r="BK21" s="364"/>
      <c r="BL21" s="364"/>
      <c r="BM21" s="364"/>
      <c r="BN21" s="365"/>
      <c r="BO21" s="366" t="s">
        <v>70</v>
      </c>
      <c r="BP21" s="366"/>
      <c r="BQ21" s="366"/>
      <c r="BR21" s="366"/>
      <c r="BS21" s="380" t="s">
        <v>170</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222</v>
      </c>
      <c r="C22" s="371"/>
      <c r="D22" s="371"/>
      <c r="E22" s="371"/>
      <c r="F22" s="371"/>
      <c r="G22" s="371"/>
      <c r="H22" s="371"/>
      <c r="I22" s="371"/>
      <c r="J22" s="371"/>
      <c r="K22" s="371"/>
      <c r="L22" s="371"/>
      <c r="M22" s="371"/>
      <c r="N22" s="371"/>
      <c r="O22" s="371"/>
      <c r="P22" s="371"/>
      <c r="Q22" s="372"/>
      <c r="R22" s="363">
        <v>4445073</v>
      </c>
      <c r="S22" s="364"/>
      <c r="T22" s="364"/>
      <c r="U22" s="364"/>
      <c r="V22" s="364"/>
      <c r="W22" s="364"/>
      <c r="X22" s="364"/>
      <c r="Y22" s="365"/>
      <c r="Z22" s="366">
        <v>37.9</v>
      </c>
      <c r="AA22" s="366"/>
      <c r="AB22" s="366"/>
      <c r="AC22" s="366"/>
      <c r="AD22" s="367">
        <v>4041602</v>
      </c>
      <c r="AE22" s="367"/>
      <c r="AF22" s="367"/>
      <c r="AG22" s="367"/>
      <c r="AH22" s="367"/>
      <c r="AI22" s="367"/>
      <c r="AJ22" s="367"/>
      <c r="AK22" s="367"/>
      <c r="AL22" s="373">
        <v>78</v>
      </c>
      <c r="AM22" s="374"/>
      <c r="AN22" s="374"/>
      <c r="AO22" s="375"/>
      <c r="AP22" s="386" t="s">
        <v>223</v>
      </c>
      <c r="AQ22" s="387"/>
      <c r="AR22" s="387"/>
      <c r="AS22" s="387"/>
      <c r="AT22" s="387"/>
      <c r="AU22" s="387"/>
      <c r="AV22" s="387"/>
      <c r="AW22" s="387"/>
      <c r="AX22" s="387"/>
      <c r="AY22" s="387"/>
      <c r="AZ22" s="387"/>
      <c r="BA22" s="387"/>
      <c r="BB22" s="387"/>
      <c r="BC22" s="387"/>
      <c r="BD22" s="387"/>
      <c r="BE22" s="387"/>
      <c r="BF22" s="388"/>
      <c r="BG22" s="363" t="s">
        <v>170</v>
      </c>
      <c r="BH22" s="364"/>
      <c r="BI22" s="364"/>
      <c r="BJ22" s="364"/>
      <c r="BK22" s="364"/>
      <c r="BL22" s="364"/>
      <c r="BM22" s="364"/>
      <c r="BN22" s="365"/>
      <c r="BO22" s="366" t="s">
        <v>213</v>
      </c>
      <c r="BP22" s="366"/>
      <c r="BQ22" s="366"/>
      <c r="BR22" s="366"/>
      <c r="BS22" s="380" t="s">
        <v>170</v>
      </c>
      <c r="BT22" s="364"/>
      <c r="BU22" s="364"/>
      <c r="BV22" s="364"/>
      <c r="BW22" s="364"/>
      <c r="BX22" s="364"/>
      <c r="BY22" s="364"/>
      <c r="BZ22" s="364"/>
      <c r="CA22" s="364"/>
      <c r="CB22" s="381"/>
      <c r="CD22" s="348" t="s">
        <v>224</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225</v>
      </c>
      <c r="C23" s="371"/>
      <c r="D23" s="371"/>
      <c r="E23" s="371"/>
      <c r="F23" s="371"/>
      <c r="G23" s="371"/>
      <c r="H23" s="371"/>
      <c r="I23" s="371"/>
      <c r="J23" s="371"/>
      <c r="K23" s="371"/>
      <c r="L23" s="371"/>
      <c r="M23" s="371"/>
      <c r="N23" s="371"/>
      <c r="O23" s="371"/>
      <c r="P23" s="371"/>
      <c r="Q23" s="372"/>
      <c r="R23" s="363">
        <v>4041602</v>
      </c>
      <c r="S23" s="364"/>
      <c r="T23" s="364"/>
      <c r="U23" s="364"/>
      <c r="V23" s="364"/>
      <c r="W23" s="364"/>
      <c r="X23" s="364"/>
      <c r="Y23" s="365"/>
      <c r="Z23" s="366">
        <v>34.5</v>
      </c>
      <c r="AA23" s="366"/>
      <c r="AB23" s="366"/>
      <c r="AC23" s="366"/>
      <c r="AD23" s="367">
        <v>4041602</v>
      </c>
      <c r="AE23" s="367"/>
      <c r="AF23" s="367"/>
      <c r="AG23" s="367"/>
      <c r="AH23" s="367"/>
      <c r="AI23" s="367"/>
      <c r="AJ23" s="367"/>
      <c r="AK23" s="367"/>
      <c r="AL23" s="373">
        <v>78</v>
      </c>
      <c r="AM23" s="374"/>
      <c r="AN23" s="374"/>
      <c r="AO23" s="375"/>
      <c r="AP23" s="386" t="s">
        <v>226</v>
      </c>
      <c r="AQ23" s="387"/>
      <c r="AR23" s="387"/>
      <c r="AS23" s="387"/>
      <c r="AT23" s="387"/>
      <c r="AU23" s="387"/>
      <c r="AV23" s="387"/>
      <c r="AW23" s="387"/>
      <c r="AX23" s="387"/>
      <c r="AY23" s="387"/>
      <c r="AZ23" s="387"/>
      <c r="BA23" s="387"/>
      <c r="BB23" s="387"/>
      <c r="BC23" s="387"/>
      <c r="BD23" s="387"/>
      <c r="BE23" s="387"/>
      <c r="BF23" s="388"/>
      <c r="BG23" s="363" t="s">
        <v>170</v>
      </c>
      <c r="BH23" s="364"/>
      <c r="BI23" s="364"/>
      <c r="BJ23" s="364"/>
      <c r="BK23" s="364"/>
      <c r="BL23" s="364"/>
      <c r="BM23" s="364"/>
      <c r="BN23" s="365"/>
      <c r="BO23" s="366" t="s">
        <v>213</v>
      </c>
      <c r="BP23" s="366"/>
      <c r="BQ23" s="366"/>
      <c r="BR23" s="366"/>
      <c r="BS23" s="380" t="s">
        <v>170</v>
      </c>
      <c r="BT23" s="364"/>
      <c r="BU23" s="364"/>
      <c r="BV23" s="364"/>
      <c r="BW23" s="364"/>
      <c r="BX23" s="364"/>
      <c r="BY23" s="364"/>
      <c r="BZ23" s="364"/>
      <c r="CA23" s="364"/>
      <c r="CB23" s="381"/>
      <c r="CD23" s="348" t="s">
        <v>164</v>
      </c>
      <c r="CE23" s="349"/>
      <c r="CF23" s="349"/>
      <c r="CG23" s="349"/>
      <c r="CH23" s="349"/>
      <c r="CI23" s="349"/>
      <c r="CJ23" s="349"/>
      <c r="CK23" s="349"/>
      <c r="CL23" s="349"/>
      <c r="CM23" s="349"/>
      <c r="CN23" s="349"/>
      <c r="CO23" s="349"/>
      <c r="CP23" s="349"/>
      <c r="CQ23" s="350"/>
      <c r="CR23" s="348" t="s">
        <v>227</v>
      </c>
      <c r="CS23" s="349"/>
      <c r="CT23" s="349"/>
      <c r="CU23" s="349"/>
      <c r="CV23" s="349"/>
      <c r="CW23" s="349"/>
      <c r="CX23" s="349"/>
      <c r="CY23" s="350"/>
      <c r="CZ23" s="348" t="s">
        <v>228</v>
      </c>
      <c r="DA23" s="349"/>
      <c r="DB23" s="349"/>
      <c r="DC23" s="350"/>
      <c r="DD23" s="348" t="s">
        <v>229</v>
      </c>
      <c r="DE23" s="349"/>
      <c r="DF23" s="349"/>
      <c r="DG23" s="349"/>
      <c r="DH23" s="349"/>
      <c r="DI23" s="349"/>
      <c r="DJ23" s="349"/>
      <c r="DK23" s="350"/>
      <c r="DL23" s="398" t="s">
        <v>230</v>
      </c>
      <c r="DM23" s="399"/>
      <c r="DN23" s="399"/>
      <c r="DO23" s="399"/>
      <c r="DP23" s="399"/>
      <c r="DQ23" s="399"/>
      <c r="DR23" s="399"/>
      <c r="DS23" s="399"/>
      <c r="DT23" s="399"/>
      <c r="DU23" s="399"/>
      <c r="DV23" s="400"/>
      <c r="DW23" s="348" t="s">
        <v>231</v>
      </c>
      <c r="DX23" s="349"/>
      <c r="DY23" s="349"/>
      <c r="DZ23" s="349"/>
      <c r="EA23" s="349"/>
      <c r="EB23" s="349"/>
      <c r="EC23" s="350"/>
    </row>
    <row r="24" spans="2:133" ht="11.25" customHeight="1" x14ac:dyDescent="0.15">
      <c r="B24" s="370" t="s">
        <v>232</v>
      </c>
      <c r="C24" s="371"/>
      <c r="D24" s="371"/>
      <c r="E24" s="371"/>
      <c r="F24" s="371"/>
      <c r="G24" s="371"/>
      <c r="H24" s="371"/>
      <c r="I24" s="371"/>
      <c r="J24" s="371"/>
      <c r="K24" s="371"/>
      <c r="L24" s="371"/>
      <c r="M24" s="371"/>
      <c r="N24" s="371"/>
      <c r="O24" s="371"/>
      <c r="P24" s="371"/>
      <c r="Q24" s="372"/>
      <c r="R24" s="363">
        <v>403471</v>
      </c>
      <c r="S24" s="364"/>
      <c r="T24" s="364"/>
      <c r="U24" s="364"/>
      <c r="V24" s="364"/>
      <c r="W24" s="364"/>
      <c r="X24" s="364"/>
      <c r="Y24" s="365"/>
      <c r="Z24" s="366">
        <v>3.4</v>
      </c>
      <c r="AA24" s="366"/>
      <c r="AB24" s="366"/>
      <c r="AC24" s="366"/>
      <c r="AD24" s="367" t="s">
        <v>170</v>
      </c>
      <c r="AE24" s="367"/>
      <c r="AF24" s="367"/>
      <c r="AG24" s="367"/>
      <c r="AH24" s="367"/>
      <c r="AI24" s="367"/>
      <c r="AJ24" s="367"/>
      <c r="AK24" s="367"/>
      <c r="AL24" s="373" t="s">
        <v>170</v>
      </c>
      <c r="AM24" s="374"/>
      <c r="AN24" s="374"/>
      <c r="AO24" s="375"/>
      <c r="AP24" s="386" t="s">
        <v>233</v>
      </c>
      <c r="AQ24" s="387"/>
      <c r="AR24" s="387"/>
      <c r="AS24" s="387"/>
      <c r="AT24" s="387"/>
      <c r="AU24" s="387"/>
      <c r="AV24" s="387"/>
      <c r="AW24" s="387"/>
      <c r="AX24" s="387"/>
      <c r="AY24" s="387"/>
      <c r="AZ24" s="387"/>
      <c r="BA24" s="387"/>
      <c r="BB24" s="387"/>
      <c r="BC24" s="387"/>
      <c r="BD24" s="387"/>
      <c r="BE24" s="387"/>
      <c r="BF24" s="388"/>
      <c r="BG24" s="363" t="s">
        <v>70</v>
      </c>
      <c r="BH24" s="364"/>
      <c r="BI24" s="364"/>
      <c r="BJ24" s="364"/>
      <c r="BK24" s="364"/>
      <c r="BL24" s="364"/>
      <c r="BM24" s="364"/>
      <c r="BN24" s="365"/>
      <c r="BO24" s="366" t="s">
        <v>170</v>
      </c>
      <c r="BP24" s="366"/>
      <c r="BQ24" s="366"/>
      <c r="BR24" s="366"/>
      <c r="BS24" s="380" t="s">
        <v>170</v>
      </c>
      <c r="BT24" s="364"/>
      <c r="BU24" s="364"/>
      <c r="BV24" s="364"/>
      <c r="BW24" s="364"/>
      <c r="BX24" s="364"/>
      <c r="BY24" s="364"/>
      <c r="BZ24" s="364"/>
      <c r="CA24" s="364"/>
      <c r="CB24" s="381"/>
      <c r="CD24" s="376" t="s">
        <v>234</v>
      </c>
      <c r="CE24" s="377"/>
      <c r="CF24" s="377"/>
      <c r="CG24" s="377"/>
      <c r="CH24" s="377"/>
      <c r="CI24" s="377"/>
      <c r="CJ24" s="377"/>
      <c r="CK24" s="377"/>
      <c r="CL24" s="377"/>
      <c r="CM24" s="377"/>
      <c r="CN24" s="377"/>
      <c r="CO24" s="377"/>
      <c r="CP24" s="377"/>
      <c r="CQ24" s="378"/>
      <c r="CR24" s="355">
        <v>3891497</v>
      </c>
      <c r="CS24" s="356"/>
      <c r="CT24" s="356"/>
      <c r="CU24" s="356"/>
      <c r="CV24" s="356"/>
      <c r="CW24" s="356"/>
      <c r="CX24" s="356"/>
      <c r="CY24" s="357"/>
      <c r="CZ24" s="360">
        <v>34.5</v>
      </c>
      <c r="DA24" s="361"/>
      <c r="DB24" s="361"/>
      <c r="DC24" s="379"/>
      <c r="DD24" s="401">
        <v>3310063</v>
      </c>
      <c r="DE24" s="356"/>
      <c r="DF24" s="356"/>
      <c r="DG24" s="356"/>
      <c r="DH24" s="356"/>
      <c r="DI24" s="356"/>
      <c r="DJ24" s="356"/>
      <c r="DK24" s="357"/>
      <c r="DL24" s="401">
        <v>2914767</v>
      </c>
      <c r="DM24" s="356"/>
      <c r="DN24" s="356"/>
      <c r="DO24" s="356"/>
      <c r="DP24" s="356"/>
      <c r="DQ24" s="356"/>
      <c r="DR24" s="356"/>
      <c r="DS24" s="356"/>
      <c r="DT24" s="356"/>
      <c r="DU24" s="356"/>
      <c r="DV24" s="357"/>
      <c r="DW24" s="360">
        <v>54.7</v>
      </c>
      <c r="DX24" s="361"/>
      <c r="DY24" s="361"/>
      <c r="DZ24" s="361"/>
      <c r="EA24" s="361"/>
      <c r="EB24" s="361"/>
      <c r="EC24" s="362"/>
    </row>
    <row r="25" spans="2:133" ht="11.25" customHeight="1" x14ac:dyDescent="0.15">
      <c r="B25" s="370" t="s">
        <v>235</v>
      </c>
      <c r="C25" s="371"/>
      <c r="D25" s="371"/>
      <c r="E25" s="371"/>
      <c r="F25" s="371"/>
      <c r="G25" s="371"/>
      <c r="H25" s="371"/>
      <c r="I25" s="371"/>
      <c r="J25" s="371"/>
      <c r="K25" s="371"/>
      <c r="L25" s="371"/>
      <c r="M25" s="371"/>
      <c r="N25" s="371"/>
      <c r="O25" s="371"/>
      <c r="P25" s="371"/>
      <c r="Q25" s="372"/>
      <c r="R25" s="363" t="s">
        <v>170</v>
      </c>
      <c r="S25" s="364"/>
      <c r="T25" s="364"/>
      <c r="U25" s="364"/>
      <c r="V25" s="364"/>
      <c r="W25" s="364"/>
      <c r="X25" s="364"/>
      <c r="Y25" s="365"/>
      <c r="Z25" s="366" t="s">
        <v>170</v>
      </c>
      <c r="AA25" s="366"/>
      <c r="AB25" s="366"/>
      <c r="AC25" s="366"/>
      <c r="AD25" s="367" t="s">
        <v>213</v>
      </c>
      <c r="AE25" s="367"/>
      <c r="AF25" s="367"/>
      <c r="AG25" s="367"/>
      <c r="AH25" s="367"/>
      <c r="AI25" s="367"/>
      <c r="AJ25" s="367"/>
      <c r="AK25" s="367"/>
      <c r="AL25" s="373" t="s">
        <v>170</v>
      </c>
      <c r="AM25" s="374"/>
      <c r="AN25" s="374"/>
      <c r="AO25" s="375"/>
      <c r="AP25" s="386" t="s">
        <v>236</v>
      </c>
      <c r="AQ25" s="387"/>
      <c r="AR25" s="387"/>
      <c r="AS25" s="387"/>
      <c r="AT25" s="387"/>
      <c r="AU25" s="387"/>
      <c r="AV25" s="387"/>
      <c r="AW25" s="387"/>
      <c r="AX25" s="387"/>
      <c r="AY25" s="387"/>
      <c r="AZ25" s="387"/>
      <c r="BA25" s="387"/>
      <c r="BB25" s="387"/>
      <c r="BC25" s="387"/>
      <c r="BD25" s="387"/>
      <c r="BE25" s="387"/>
      <c r="BF25" s="388"/>
      <c r="BG25" s="363" t="s">
        <v>170</v>
      </c>
      <c r="BH25" s="364"/>
      <c r="BI25" s="364"/>
      <c r="BJ25" s="364"/>
      <c r="BK25" s="364"/>
      <c r="BL25" s="364"/>
      <c r="BM25" s="364"/>
      <c r="BN25" s="365"/>
      <c r="BO25" s="366" t="s">
        <v>170</v>
      </c>
      <c r="BP25" s="366"/>
      <c r="BQ25" s="366"/>
      <c r="BR25" s="366"/>
      <c r="BS25" s="380" t="s">
        <v>70</v>
      </c>
      <c r="BT25" s="364"/>
      <c r="BU25" s="364"/>
      <c r="BV25" s="364"/>
      <c r="BW25" s="364"/>
      <c r="BX25" s="364"/>
      <c r="BY25" s="364"/>
      <c r="BZ25" s="364"/>
      <c r="CA25" s="364"/>
      <c r="CB25" s="381"/>
      <c r="CD25" s="382" t="s">
        <v>237</v>
      </c>
      <c r="CE25" s="383"/>
      <c r="CF25" s="383"/>
      <c r="CG25" s="383"/>
      <c r="CH25" s="383"/>
      <c r="CI25" s="383"/>
      <c r="CJ25" s="383"/>
      <c r="CK25" s="383"/>
      <c r="CL25" s="383"/>
      <c r="CM25" s="383"/>
      <c r="CN25" s="383"/>
      <c r="CO25" s="383"/>
      <c r="CP25" s="383"/>
      <c r="CQ25" s="384"/>
      <c r="CR25" s="363">
        <v>1651653</v>
      </c>
      <c r="CS25" s="402"/>
      <c r="CT25" s="402"/>
      <c r="CU25" s="402"/>
      <c r="CV25" s="402"/>
      <c r="CW25" s="402"/>
      <c r="CX25" s="402"/>
      <c r="CY25" s="403"/>
      <c r="CZ25" s="373">
        <v>14.6</v>
      </c>
      <c r="DA25" s="404"/>
      <c r="DB25" s="404"/>
      <c r="DC25" s="405"/>
      <c r="DD25" s="380">
        <v>1517051</v>
      </c>
      <c r="DE25" s="402"/>
      <c r="DF25" s="402"/>
      <c r="DG25" s="402"/>
      <c r="DH25" s="402"/>
      <c r="DI25" s="402"/>
      <c r="DJ25" s="402"/>
      <c r="DK25" s="403"/>
      <c r="DL25" s="380">
        <v>1128860</v>
      </c>
      <c r="DM25" s="402"/>
      <c r="DN25" s="402"/>
      <c r="DO25" s="402"/>
      <c r="DP25" s="402"/>
      <c r="DQ25" s="402"/>
      <c r="DR25" s="402"/>
      <c r="DS25" s="402"/>
      <c r="DT25" s="402"/>
      <c r="DU25" s="402"/>
      <c r="DV25" s="403"/>
      <c r="DW25" s="373">
        <v>21.2</v>
      </c>
      <c r="DX25" s="404"/>
      <c r="DY25" s="404"/>
      <c r="DZ25" s="404"/>
      <c r="EA25" s="404"/>
      <c r="EB25" s="404"/>
      <c r="EC25" s="406"/>
    </row>
    <row r="26" spans="2:133" ht="11.25" customHeight="1" x14ac:dyDescent="0.15">
      <c r="B26" s="370" t="s">
        <v>238</v>
      </c>
      <c r="C26" s="371"/>
      <c r="D26" s="371"/>
      <c r="E26" s="371"/>
      <c r="F26" s="371"/>
      <c r="G26" s="371"/>
      <c r="H26" s="371"/>
      <c r="I26" s="371"/>
      <c r="J26" s="371"/>
      <c r="K26" s="371"/>
      <c r="L26" s="371"/>
      <c r="M26" s="371"/>
      <c r="N26" s="371"/>
      <c r="O26" s="371"/>
      <c r="P26" s="371"/>
      <c r="Q26" s="372"/>
      <c r="R26" s="363">
        <v>5617126</v>
      </c>
      <c r="S26" s="364"/>
      <c r="T26" s="364"/>
      <c r="U26" s="364"/>
      <c r="V26" s="364"/>
      <c r="W26" s="364"/>
      <c r="X26" s="364"/>
      <c r="Y26" s="365"/>
      <c r="Z26" s="366">
        <v>48</v>
      </c>
      <c r="AA26" s="366"/>
      <c r="AB26" s="366"/>
      <c r="AC26" s="366"/>
      <c r="AD26" s="367">
        <v>5166794</v>
      </c>
      <c r="AE26" s="367"/>
      <c r="AF26" s="367"/>
      <c r="AG26" s="367"/>
      <c r="AH26" s="367"/>
      <c r="AI26" s="367"/>
      <c r="AJ26" s="367"/>
      <c r="AK26" s="367"/>
      <c r="AL26" s="373">
        <v>99.7</v>
      </c>
      <c r="AM26" s="374"/>
      <c r="AN26" s="374"/>
      <c r="AO26" s="375"/>
      <c r="AP26" s="386" t="s">
        <v>239</v>
      </c>
      <c r="AQ26" s="407"/>
      <c r="AR26" s="407"/>
      <c r="AS26" s="407"/>
      <c r="AT26" s="407"/>
      <c r="AU26" s="407"/>
      <c r="AV26" s="407"/>
      <c r="AW26" s="407"/>
      <c r="AX26" s="407"/>
      <c r="AY26" s="407"/>
      <c r="AZ26" s="407"/>
      <c r="BA26" s="407"/>
      <c r="BB26" s="407"/>
      <c r="BC26" s="407"/>
      <c r="BD26" s="407"/>
      <c r="BE26" s="407"/>
      <c r="BF26" s="388"/>
      <c r="BG26" s="363" t="s">
        <v>170</v>
      </c>
      <c r="BH26" s="364"/>
      <c r="BI26" s="364"/>
      <c r="BJ26" s="364"/>
      <c r="BK26" s="364"/>
      <c r="BL26" s="364"/>
      <c r="BM26" s="364"/>
      <c r="BN26" s="365"/>
      <c r="BO26" s="366" t="s">
        <v>170</v>
      </c>
      <c r="BP26" s="366"/>
      <c r="BQ26" s="366"/>
      <c r="BR26" s="366"/>
      <c r="BS26" s="380" t="s">
        <v>170</v>
      </c>
      <c r="BT26" s="364"/>
      <c r="BU26" s="364"/>
      <c r="BV26" s="364"/>
      <c r="BW26" s="364"/>
      <c r="BX26" s="364"/>
      <c r="BY26" s="364"/>
      <c r="BZ26" s="364"/>
      <c r="CA26" s="364"/>
      <c r="CB26" s="381"/>
      <c r="CD26" s="382" t="s">
        <v>240</v>
      </c>
      <c r="CE26" s="383"/>
      <c r="CF26" s="383"/>
      <c r="CG26" s="383"/>
      <c r="CH26" s="383"/>
      <c r="CI26" s="383"/>
      <c r="CJ26" s="383"/>
      <c r="CK26" s="383"/>
      <c r="CL26" s="383"/>
      <c r="CM26" s="383"/>
      <c r="CN26" s="383"/>
      <c r="CO26" s="383"/>
      <c r="CP26" s="383"/>
      <c r="CQ26" s="384"/>
      <c r="CR26" s="363">
        <v>1015909</v>
      </c>
      <c r="CS26" s="364"/>
      <c r="CT26" s="364"/>
      <c r="CU26" s="364"/>
      <c r="CV26" s="364"/>
      <c r="CW26" s="364"/>
      <c r="CX26" s="364"/>
      <c r="CY26" s="365"/>
      <c r="CZ26" s="373">
        <v>9</v>
      </c>
      <c r="DA26" s="404"/>
      <c r="DB26" s="404"/>
      <c r="DC26" s="405"/>
      <c r="DD26" s="380">
        <v>925469</v>
      </c>
      <c r="DE26" s="364"/>
      <c r="DF26" s="364"/>
      <c r="DG26" s="364"/>
      <c r="DH26" s="364"/>
      <c r="DI26" s="364"/>
      <c r="DJ26" s="364"/>
      <c r="DK26" s="365"/>
      <c r="DL26" s="380" t="s">
        <v>170</v>
      </c>
      <c r="DM26" s="364"/>
      <c r="DN26" s="364"/>
      <c r="DO26" s="364"/>
      <c r="DP26" s="364"/>
      <c r="DQ26" s="364"/>
      <c r="DR26" s="364"/>
      <c r="DS26" s="364"/>
      <c r="DT26" s="364"/>
      <c r="DU26" s="364"/>
      <c r="DV26" s="365"/>
      <c r="DW26" s="373" t="s">
        <v>170</v>
      </c>
      <c r="DX26" s="404"/>
      <c r="DY26" s="404"/>
      <c r="DZ26" s="404"/>
      <c r="EA26" s="404"/>
      <c r="EB26" s="404"/>
      <c r="EC26" s="406"/>
    </row>
    <row r="27" spans="2:133" ht="11.25" customHeight="1" x14ac:dyDescent="0.15">
      <c r="B27" s="370" t="s">
        <v>241</v>
      </c>
      <c r="C27" s="371"/>
      <c r="D27" s="371"/>
      <c r="E27" s="371"/>
      <c r="F27" s="371"/>
      <c r="G27" s="371"/>
      <c r="H27" s="371"/>
      <c r="I27" s="371"/>
      <c r="J27" s="371"/>
      <c r="K27" s="371"/>
      <c r="L27" s="371"/>
      <c r="M27" s="371"/>
      <c r="N27" s="371"/>
      <c r="O27" s="371"/>
      <c r="P27" s="371"/>
      <c r="Q27" s="372"/>
      <c r="R27" s="363">
        <v>1041</v>
      </c>
      <c r="S27" s="364"/>
      <c r="T27" s="364"/>
      <c r="U27" s="364"/>
      <c r="V27" s="364"/>
      <c r="W27" s="364"/>
      <c r="X27" s="364"/>
      <c r="Y27" s="365"/>
      <c r="Z27" s="366">
        <v>0</v>
      </c>
      <c r="AA27" s="366"/>
      <c r="AB27" s="366"/>
      <c r="AC27" s="366"/>
      <c r="AD27" s="367">
        <v>1041</v>
      </c>
      <c r="AE27" s="367"/>
      <c r="AF27" s="367"/>
      <c r="AG27" s="367"/>
      <c r="AH27" s="367"/>
      <c r="AI27" s="367"/>
      <c r="AJ27" s="367"/>
      <c r="AK27" s="367"/>
      <c r="AL27" s="373">
        <v>0</v>
      </c>
      <c r="AM27" s="374"/>
      <c r="AN27" s="374"/>
      <c r="AO27" s="375"/>
      <c r="AP27" s="370" t="s">
        <v>242</v>
      </c>
      <c r="AQ27" s="371"/>
      <c r="AR27" s="371"/>
      <c r="AS27" s="371"/>
      <c r="AT27" s="371"/>
      <c r="AU27" s="371"/>
      <c r="AV27" s="371"/>
      <c r="AW27" s="371"/>
      <c r="AX27" s="371"/>
      <c r="AY27" s="371"/>
      <c r="AZ27" s="371"/>
      <c r="BA27" s="371"/>
      <c r="BB27" s="371"/>
      <c r="BC27" s="371"/>
      <c r="BD27" s="371"/>
      <c r="BE27" s="371"/>
      <c r="BF27" s="372"/>
      <c r="BG27" s="363">
        <v>830110</v>
      </c>
      <c r="BH27" s="364"/>
      <c r="BI27" s="364"/>
      <c r="BJ27" s="364"/>
      <c r="BK27" s="364"/>
      <c r="BL27" s="364"/>
      <c r="BM27" s="364"/>
      <c r="BN27" s="365"/>
      <c r="BO27" s="366">
        <v>100</v>
      </c>
      <c r="BP27" s="366"/>
      <c r="BQ27" s="366"/>
      <c r="BR27" s="366"/>
      <c r="BS27" s="380" t="s">
        <v>70</v>
      </c>
      <c r="BT27" s="364"/>
      <c r="BU27" s="364"/>
      <c r="BV27" s="364"/>
      <c r="BW27" s="364"/>
      <c r="BX27" s="364"/>
      <c r="BY27" s="364"/>
      <c r="BZ27" s="364"/>
      <c r="CA27" s="364"/>
      <c r="CB27" s="381"/>
      <c r="CD27" s="382" t="s">
        <v>243</v>
      </c>
      <c r="CE27" s="383"/>
      <c r="CF27" s="383"/>
      <c r="CG27" s="383"/>
      <c r="CH27" s="383"/>
      <c r="CI27" s="383"/>
      <c r="CJ27" s="383"/>
      <c r="CK27" s="383"/>
      <c r="CL27" s="383"/>
      <c r="CM27" s="383"/>
      <c r="CN27" s="383"/>
      <c r="CO27" s="383"/>
      <c r="CP27" s="383"/>
      <c r="CQ27" s="384"/>
      <c r="CR27" s="363">
        <v>624984</v>
      </c>
      <c r="CS27" s="402"/>
      <c r="CT27" s="402"/>
      <c r="CU27" s="402"/>
      <c r="CV27" s="402"/>
      <c r="CW27" s="402"/>
      <c r="CX27" s="402"/>
      <c r="CY27" s="403"/>
      <c r="CZ27" s="373">
        <v>5.5</v>
      </c>
      <c r="DA27" s="404"/>
      <c r="DB27" s="404"/>
      <c r="DC27" s="405"/>
      <c r="DD27" s="380">
        <v>195427</v>
      </c>
      <c r="DE27" s="402"/>
      <c r="DF27" s="402"/>
      <c r="DG27" s="402"/>
      <c r="DH27" s="402"/>
      <c r="DI27" s="402"/>
      <c r="DJ27" s="402"/>
      <c r="DK27" s="403"/>
      <c r="DL27" s="380">
        <v>188322</v>
      </c>
      <c r="DM27" s="402"/>
      <c r="DN27" s="402"/>
      <c r="DO27" s="402"/>
      <c r="DP27" s="402"/>
      <c r="DQ27" s="402"/>
      <c r="DR27" s="402"/>
      <c r="DS27" s="402"/>
      <c r="DT27" s="402"/>
      <c r="DU27" s="402"/>
      <c r="DV27" s="403"/>
      <c r="DW27" s="373">
        <v>3.5</v>
      </c>
      <c r="DX27" s="404"/>
      <c r="DY27" s="404"/>
      <c r="DZ27" s="404"/>
      <c r="EA27" s="404"/>
      <c r="EB27" s="404"/>
      <c r="EC27" s="406"/>
    </row>
    <row r="28" spans="2:133" ht="11.25" customHeight="1" x14ac:dyDescent="0.15">
      <c r="B28" s="370" t="s">
        <v>244</v>
      </c>
      <c r="C28" s="371"/>
      <c r="D28" s="371"/>
      <c r="E28" s="371"/>
      <c r="F28" s="371"/>
      <c r="G28" s="371"/>
      <c r="H28" s="371"/>
      <c r="I28" s="371"/>
      <c r="J28" s="371"/>
      <c r="K28" s="371"/>
      <c r="L28" s="371"/>
      <c r="M28" s="371"/>
      <c r="N28" s="371"/>
      <c r="O28" s="371"/>
      <c r="P28" s="371"/>
      <c r="Q28" s="372"/>
      <c r="R28" s="363">
        <v>27293</v>
      </c>
      <c r="S28" s="364"/>
      <c r="T28" s="364"/>
      <c r="U28" s="364"/>
      <c r="V28" s="364"/>
      <c r="W28" s="364"/>
      <c r="X28" s="364"/>
      <c r="Y28" s="365"/>
      <c r="Z28" s="366">
        <v>0.2</v>
      </c>
      <c r="AA28" s="366"/>
      <c r="AB28" s="366"/>
      <c r="AC28" s="366"/>
      <c r="AD28" s="367" t="s">
        <v>70</v>
      </c>
      <c r="AE28" s="367"/>
      <c r="AF28" s="367"/>
      <c r="AG28" s="367"/>
      <c r="AH28" s="367"/>
      <c r="AI28" s="367"/>
      <c r="AJ28" s="367"/>
      <c r="AK28" s="367"/>
      <c r="AL28" s="373" t="s">
        <v>170</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245</v>
      </c>
      <c r="CE28" s="383"/>
      <c r="CF28" s="383"/>
      <c r="CG28" s="383"/>
      <c r="CH28" s="383"/>
      <c r="CI28" s="383"/>
      <c r="CJ28" s="383"/>
      <c r="CK28" s="383"/>
      <c r="CL28" s="383"/>
      <c r="CM28" s="383"/>
      <c r="CN28" s="383"/>
      <c r="CO28" s="383"/>
      <c r="CP28" s="383"/>
      <c r="CQ28" s="384"/>
      <c r="CR28" s="363">
        <v>1614860</v>
      </c>
      <c r="CS28" s="364"/>
      <c r="CT28" s="364"/>
      <c r="CU28" s="364"/>
      <c r="CV28" s="364"/>
      <c r="CW28" s="364"/>
      <c r="CX28" s="364"/>
      <c r="CY28" s="365"/>
      <c r="CZ28" s="373">
        <v>14.3</v>
      </c>
      <c r="DA28" s="404"/>
      <c r="DB28" s="404"/>
      <c r="DC28" s="405"/>
      <c r="DD28" s="380">
        <v>1597585</v>
      </c>
      <c r="DE28" s="364"/>
      <c r="DF28" s="364"/>
      <c r="DG28" s="364"/>
      <c r="DH28" s="364"/>
      <c r="DI28" s="364"/>
      <c r="DJ28" s="364"/>
      <c r="DK28" s="365"/>
      <c r="DL28" s="380">
        <v>1597585</v>
      </c>
      <c r="DM28" s="364"/>
      <c r="DN28" s="364"/>
      <c r="DO28" s="364"/>
      <c r="DP28" s="364"/>
      <c r="DQ28" s="364"/>
      <c r="DR28" s="364"/>
      <c r="DS28" s="364"/>
      <c r="DT28" s="364"/>
      <c r="DU28" s="364"/>
      <c r="DV28" s="365"/>
      <c r="DW28" s="373">
        <v>30</v>
      </c>
      <c r="DX28" s="404"/>
      <c r="DY28" s="404"/>
      <c r="DZ28" s="404"/>
      <c r="EA28" s="404"/>
      <c r="EB28" s="404"/>
      <c r="EC28" s="406"/>
    </row>
    <row r="29" spans="2:133" ht="11.25" customHeight="1" x14ac:dyDescent="0.15">
      <c r="B29" s="370" t="s">
        <v>246</v>
      </c>
      <c r="C29" s="371"/>
      <c r="D29" s="371"/>
      <c r="E29" s="371"/>
      <c r="F29" s="371"/>
      <c r="G29" s="371"/>
      <c r="H29" s="371"/>
      <c r="I29" s="371"/>
      <c r="J29" s="371"/>
      <c r="K29" s="371"/>
      <c r="L29" s="371"/>
      <c r="M29" s="371"/>
      <c r="N29" s="371"/>
      <c r="O29" s="371"/>
      <c r="P29" s="371"/>
      <c r="Q29" s="372"/>
      <c r="R29" s="363">
        <v>204025</v>
      </c>
      <c r="S29" s="364"/>
      <c r="T29" s="364"/>
      <c r="U29" s="364"/>
      <c r="V29" s="364"/>
      <c r="W29" s="364"/>
      <c r="X29" s="364"/>
      <c r="Y29" s="365"/>
      <c r="Z29" s="366">
        <v>1.7</v>
      </c>
      <c r="AA29" s="366"/>
      <c r="AB29" s="366"/>
      <c r="AC29" s="366"/>
      <c r="AD29" s="367">
        <v>2519</v>
      </c>
      <c r="AE29" s="367"/>
      <c r="AF29" s="367"/>
      <c r="AG29" s="367"/>
      <c r="AH29" s="367"/>
      <c r="AI29" s="367"/>
      <c r="AJ29" s="367"/>
      <c r="AK29" s="367"/>
      <c r="AL29" s="373">
        <v>0</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247</v>
      </c>
      <c r="CE29" s="412"/>
      <c r="CF29" s="382" t="s">
        <v>248</v>
      </c>
      <c r="CG29" s="383"/>
      <c r="CH29" s="383"/>
      <c r="CI29" s="383"/>
      <c r="CJ29" s="383"/>
      <c r="CK29" s="383"/>
      <c r="CL29" s="383"/>
      <c r="CM29" s="383"/>
      <c r="CN29" s="383"/>
      <c r="CO29" s="383"/>
      <c r="CP29" s="383"/>
      <c r="CQ29" s="384"/>
      <c r="CR29" s="363">
        <v>1614860</v>
      </c>
      <c r="CS29" s="402"/>
      <c r="CT29" s="402"/>
      <c r="CU29" s="402"/>
      <c r="CV29" s="402"/>
      <c r="CW29" s="402"/>
      <c r="CX29" s="402"/>
      <c r="CY29" s="403"/>
      <c r="CZ29" s="373">
        <v>14.3</v>
      </c>
      <c r="DA29" s="404"/>
      <c r="DB29" s="404"/>
      <c r="DC29" s="405"/>
      <c r="DD29" s="380">
        <v>1597585</v>
      </c>
      <c r="DE29" s="402"/>
      <c r="DF29" s="402"/>
      <c r="DG29" s="402"/>
      <c r="DH29" s="402"/>
      <c r="DI29" s="402"/>
      <c r="DJ29" s="402"/>
      <c r="DK29" s="403"/>
      <c r="DL29" s="380">
        <v>1597585</v>
      </c>
      <c r="DM29" s="402"/>
      <c r="DN29" s="402"/>
      <c r="DO29" s="402"/>
      <c r="DP29" s="402"/>
      <c r="DQ29" s="402"/>
      <c r="DR29" s="402"/>
      <c r="DS29" s="402"/>
      <c r="DT29" s="402"/>
      <c r="DU29" s="402"/>
      <c r="DV29" s="403"/>
      <c r="DW29" s="373">
        <v>30</v>
      </c>
      <c r="DX29" s="404"/>
      <c r="DY29" s="404"/>
      <c r="DZ29" s="404"/>
      <c r="EA29" s="404"/>
      <c r="EB29" s="404"/>
      <c r="EC29" s="406"/>
    </row>
    <row r="30" spans="2:133" ht="11.25" customHeight="1" x14ac:dyDescent="0.15">
      <c r="B30" s="370" t="s">
        <v>249</v>
      </c>
      <c r="C30" s="371"/>
      <c r="D30" s="371"/>
      <c r="E30" s="371"/>
      <c r="F30" s="371"/>
      <c r="G30" s="371"/>
      <c r="H30" s="371"/>
      <c r="I30" s="371"/>
      <c r="J30" s="371"/>
      <c r="K30" s="371"/>
      <c r="L30" s="371"/>
      <c r="M30" s="371"/>
      <c r="N30" s="371"/>
      <c r="O30" s="371"/>
      <c r="P30" s="371"/>
      <c r="Q30" s="372"/>
      <c r="R30" s="363">
        <v>33542</v>
      </c>
      <c r="S30" s="364"/>
      <c r="T30" s="364"/>
      <c r="U30" s="364"/>
      <c r="V30" s="364"/>
      <c r="W30" s="364"/>
      <c r="X30" s="364"/>
      <c r="Y30" s="365"/>
      <c r="Z30" s="366">
        <v>0.3</v>
      </c>
      <c r="AA30" s="366"/>
      <c r="AB30" s="366"/>
      <c r="AC30" s="366"/>
      <c r="AD30" s="367" t="s">
        <v>170</v>
      </c>
      <c r="AE30" s="367"/>
      <c r="AF30" s="367"/>
      <c r="AG30" s="367"/>
      <c r="AH30" s="367"/>
      <c r="AI30" s="367"/>
      <c r="AJ30" s="367"/>
      <c r="AK30" s="367"/>
      <c r="AL30" s="373" t="s">
        <v>170</v>
      </c>
      <c r="AM30" s="374"/>
      <c r="AN30" s="374"/>
      <c r="AO30" s="375"/>
      <c r="AP30" s="345" t="s">
        <v>164</v>
      </c>
      <c r="AQ30" s="346"/>
      <c r="AR30" s="346"/>
      <c r="AS30" s="346"/>
      <c r="AT30" s="346"/>
      <c r="AU30" s="346"/>
      <c r="AV30" s="346"/>
      <c r="AW30" s="346"/>
      <c r="AX30" s="346"/>
      <c r="AY30" s="346"/>
      <c r="AZ30" s="346"/>
      <c r="BA30" s="346"/>
      <c r="BB30" s="346"/>
      <c r="BC30" s="346"/>
      <c r="BD30" s="346"/>
      <c r="BE30" s="346"/>
      <c r="BF30" s="347"/>
      <c r="BG30" s="345" t="s">
        <v>250</v>
      </c>
      <c r="BH30" s="413"/>
      <c r="BI30" s="413"/>
      <c r="BJ30" s="413"/>
      <c r="BK30" s="413"/>
      <c r="BL30" s="413"/>
      <c r="BM30" s="413"/>
      <c r="BN30" s="413"/>
      <c r="BO30" s="413"/>
      <c r="BP30" s="413"/>
      <c r="BQ30" s="414"/>
      <c r="BR30" s="345" t="s">
        <v>251</v>
      </c>
      <c r="BS30" s="413"/>
      <c r="BT30" s="413"/>
      <c r="BU30" s="413"/>
      <c r="BV30" s="413"/>
      <c r="BW30" s="413"/>
      <c r="BX30" s="413"/>
      <c r="BY30" s="413"/>
      <c r="BZ30" s="413"/>
      <c r="CA30" s="413"/>
      <c r="CB30" s="414"/>
      <c r="CD30" s="415"/>
      <c r="CE30" s="416"/>
      <c r="CF30" s="382" t="s">
        <v>252</v>
      </c>
      <c r="CG30" s="383"/>
      <c r="CH30" s="383"/>
      <c r="CI30" s="383"/>
      <c r="CJ30" s="383"/>
      <c r="CK30" s="383"/>
      <c r="CL30" s="383"/>
      <c r="CM30" s="383"/>
      <c r="CN30" s="383"/>
      <c r="CO30" s="383"/>
      <c r="CP30" s="383"/>
      <c r="CQ30" s="384"/>
      <c r="CR30" s="363">
        <v>1563455</v>
      </c>
      <c r="CS30" s="364"/>
      <c r="CT30" s="364"/>
      <c r="CU30" s="364"/>
      <c r="CV30" s="364"/>
      <c r="CW30" s="364"/>
      <c r="CX30" s="364"/>
      <c r="CY30" s="365"/>
      <c r="CZ30" s="373">
        <v>13.9</v>
      </c>
      <c r="DA30" s="404"/>
      <c r="DB30" s="404"/>
      <c r="DC30" s="405"/>
      <c r="DD30" s="380">
        <v>1546180</v>
      </c>
      <c r="DE30" s="364"/>
      <c r="DF30" s="364"/>
      <c r="DG30" s="364"/>
      <c r="DH30" s="364"/>
      <c r="DI30" s="364"/>
      <c r="DJ30" s="364"/>
      <c r="DK30" s="365"/>
      <c r="DL30" s="380">
        <v>1546180</v>
      </c>
      <c r="DM30" s="364"/>
      <c r="DN30" s="364"/>
      <c r="DO30" s="364"/>
      <c r="DP30" s="364"/>
      <c r="DQ30" s="364"/>
      <c r="DR30" s="364"/>
      <c r="DS30" s="364"/>
      <c r="DT30" s="364"/>
      <c r="DU30" s="364"/>
      <c r="DV30" s="365"/>
      <c r="DW30" s="373">
        <v>29</v>
      </c>
      <c r="DX30" s="404"/>
      <c r="DY30" s="404"/>
      <c r="DZ30" s="404"/>
      <c r="EA30" s="404"/>
      <c r="EB30" s="404"/>
      <c r="EC30" s="406"/>
    </row>
    <row r="31" spans="2:133" ht="11.25" customHeight="1" x14ac:dyDescent="0.15">
      <c r="B31" s="370" t="s">
        <v>253</v>
      </c>
      <c r="C31" s="371"/>
      <c r="D31" s="371"/>
      <c r="E31" s="371"/>
      <c r="F31" s="371"/>
      <c r="G31" s="371"/>
      <c r="H31" s="371"/>
      <c r="I31" s="371"/>
      <c r="J31" s="371"/>
      <c r="K31" s="371"/>
      <c r="L31" s="371"/>
      <c r="M31" s="371"/>
      <c r="N31" s="371"/>
      <c r="O31" s="371"/>
      <c r="P31" s="371"/>
      <c r="Q31" s="372"/>
      <c r="R31" s="363">
        <v>2276746</v>
      </c>
      <c r="S31" s="364"/>
      <c r="T31" s="364"/>
      <c r="U31" s="364"/>
      <c r="V31" s="364"/>
      <c r="W31" s="364"/>
      <c r="X31" s="364"/>
      <c r="Y31" s="365"/>
      <c r="Z31" s="366">
        <v>19.399999999999999</v>
      </c>
      <c r="AA31" s="366"/>
      <c r="AB31" s="366"/>
      <c r="AC31" s="366"/>
      <c r="AD31" s="367" t="s">
        <v>70</v>
      </c>
      <c r="AE31" s="367"/>
      <c r="AF31" s="367"/>
      <c r="AG31" s="367"/>
      <c r="AH31" s="367"/>
      <c r="AI31" s="367"/>
      <c r="AJ31" s="367"/>
      <c r="AK31" s="367"/>
      <c r="AL31" s="373" t="s">
        <v>170</v>
      </c>
      <c r="AM31" s="374"/>
      <c r="AN31" s="374"/>
      <c r="AO31" s="375"/>
      <c r="AP31" s="417" t="s">
        <v>254</v>
      </c>
      <c r="AQ31" s="418"/>
      <c r="AR31" s="418"/>
      <c r="AS31" s="418"/>
      <c r="AT31" s="419" t="s">
        <v>255</v>
      </c>
      <c r="AU31" s="420"/>
      <c r="AV31" s="420"/>
      <c r="AW31" s="420"/>
      <c r="AX31" s="352" t="s">
        <v>129</v>
      </c>
      <c r="AY31" s="353"/>
      <c r="AZ31" s="353"/>
      <c r="BA31" s="353"/>
      <c r="BB31" s="353"/>
      <c r="BC31" s="353"/>
      <c r="BD31" s="353"/>
      <c r="BE31" s="353"/>
      <c r="BF31" s="354"/>
      <c r="BG31" s="421">
        <v>99.1</v>
      </c>
      <c r="BH31" s="422"/>
      <c r="BI31" s="422"/>
      <c r="BJ31" s="422"/>
      <c r="BK31" s="422"/>
      <c r="BL31" s="422"/>
      <c r="BM31" s="361">
        <v>97.6</v>
      </c>
      <c r="BN31" s="422"/>
      <c r="BO31" s="422"/>
      <c r="BP31" s="422"/>
      <c r="BQ31" s="423"/>
      <c r="BR31" s="421">
        <v>99</v>
      </c>
      <c r="BS31" s="422"/>
      <c r="BT31" s="422"/>
      <c r="BU31" s="422"/>
      <c r="BV31" s="422"/>
      <c r="BW31" s="422"/>
      <c r="BX31" s="361">
        <v>96.1</v>
      </c>
      <c r="BY31" s="422"/>
      <c r="BZ31" s="422"/>
      <c r="CA31" s="422"/>
      <c r="CB31" s="423"/>
      <c r="CD31" s="415"/>
      <c r="CE31" s="416"/>
      <c r="CF31" s="382" t="s">
        <v>256</v>
      </c>
      <c r="CG31" s="383"/>
      <c r="CH31" s="383"/>
      <c r="CI31" s="383"/>
      <c r="CJ31" s="383"/>
      <c r="CK31" s="383"/>
      <c r="CL31" s="383"/>
      <c r="CM31" s="383"/>
      <c r="CN31" s="383"/>
      <c r="CO31" s="383"/>
      <c r="CP31" s="383"/>
      <c r="CQ31" s="384"/>
      <c r="CR31" s="363">
        <v>51405</v>
      </c>
      <c r="CS31" s="402"/>
      <c r="CT31" s="402"/>
      <c r="CU31" s="402"/>
      <c r="CV31" s="402"/>
      <c r="CW31" s="402"/>
      <c r="CX31" s="402"/>
      <c r="CY31" s="403"/>
      <c r="CZ31" s="373">
        <v>0.5</v>
      </c>
      <c r="DA31" s="404"/>
      <c r="DB31" s="404"/>
      <c r="DC31" s="405"/>
      <c r="DD31" s="380">
        <v>51405</v>
      </c>
      <c r="DE31" s="402"/>
      <c r="DF31" s="402"/>
      <c r="DG31" s="402"/>
      <c r="DH31" s="402"/>
      <c r="DI31" s="402"/>
      <c r="DJ31" s="402"/>
      <c r="DK31" s="403"/>
      <c r="DL31" s="380">
        <v>51405</v>
      </c>
      <c r="DM31" s="402"/>
      <c r="DN31" s="402"/>
      <c r="DO31" s="402"/>
      <c r="DP31" s="402"/>
      <c r="DQ31" s="402"/>
      <c r="DR31" s="402"/>
      <c r="DS31" s="402"/>
      <c r="DT31" s="402"/>
      <c r="DU31" s="402"/>
      <c r="DV31" s="403"/>
      <c r="DW31" s="373">
        <v>1</v>
      </c>
      <c r="DX31" s="404"/>
      <c r="DY31" s="404"/>
      <c r="DZ31" s="404"/>
      <c r="EA31" s="404"/>
      <c r="EB31" s="404"/>
      <c r="EC31" s="406"/>
    </row>
    <row r="32" spans="2:133" ht="11.25" customHeight="1" x14ac:dyDescent="0.15">
      <c r="B32" s="424" t="s">
        <v>257</v>
      </c>
      <c r="C32" s="425"/>
      <c r="D32" s="425"/>
      <c r="E32" s="425"/>
      <c r="F32" s="425"/>
      <c r="G32" s="425"/>
      <c r="H32" s="425"/>
      <c r="I32" s="425"/>
      <c r="J32" s="425"/>
      <c r="K32" s="425"/>
      <c r="L32" s="425"/>
      <c r="M32" s="425"/>
      <c r="N32" s="425"/>
      <c r="O32" s="425"/>
      <c r="P32" s="425"/>
      <c r="Q32" s="426"/>
      <c r="R32" s="363" t="s">
        <v>70</v>
      </c>
      <c r="S32" s="364"/>
      <c r="T32" s="364"/>
      <c r="U32" s="364"/>
      <c r="V32" s="364"/>
      <c r="W32" s="364"/>
      <c r="X32" s="364"/>
      <c r="Y32" s="365"/>
      <c r="Z32" s="366" t="s">
        <v>213</v>
      </c>
      <c r="AA32" s="366"/>
      <c r="AB32" s="366"/>
      <c r="AC32" s="366"/>
      <c r="AD32" s="367" t="s">
        <v>170</v>
      </c>
      <c r="AE32" s="367"/>
      <c r="AF32" s="367"/>
      <c r="AG32" s="367"/>
      <c r="AH32" s="367"/>
      <c r="AI32" s="367"/>
      <c r="AJ32" s="367"/>
      <c r="AK32" s="367"/>
      <c r="AL32" s="373" t="s">
        <v>170</v>
      </c>
      <c r="AM32" s="374"/>
      <c r="AN32" s="374"/>
      <c r="AO32" s="375"/>
      <c r="AP32" s="427"/>
      <c r="AQ32" s="428"/>
      <c r="AR32" s="428"/>
      <c r="AS32" s="428"/>
      <c r="AT32" s="429"/>
      <c r="AU32" s="369" t="s">
        <v>258</v>
      </c>
      <c r="AV32" s="369"/>
      <c r="AW32" s="369"/>
      <c r="AX32" s="370" t="s">
        <v>259</v>
      </c>
      <c r="AY32" s="371"/>
      <c r="AZ32" s="371"/>
      <c r="BA32" s="371"/>
      <c r="BB32" s="371"/>
      <c r="BC32" s="371"/>
      <c r="BD32" s="371"/>
      <c r="BE32" s="371"/>
      <c r="BF32" s="372"/>
      <c r="BG32" s="430">
        <v>99.2</v>
      </c>
      <c r="BH32" s="402"/>
      <c r="BI32" s="402"/>
      <c r="BJ32" s="402"/>
      <c r="BK32" s="402"/>
      <c r="BL32" s="402"/>
      <c r="BM32" s="374">
        <v>98.1</v>
      </c>
      <c r="BN32" s="431"/>
      <c r="BO32" s="431"/>
      <c r="BP32" s="431"/>
      <c r="BQ32" s="432"/>
      <c r="BR32" s="430">
        <v>99</v>
      </c>
      <c r="BS32" s="402"/>
      <c r="BT32" s="402"/>
      <c r="BU32" s="402"/>
      <c r="BV32" s="402"/>
      <c r="BW32" s="402"/>
      <c r="BX32" s="374">
        <v>96.8</v>
      </c>
      <c r="BY32" s="431"/>
      <c r="BZ32" s="431"/>
      <c r="CA32" s="431"/>
      <c r="CB32" s="432"/>
      <c r="CD32" s="433"/>
      <c r="CE32" s="434"/>
      <c r="CF32" s="382" t="s">
        <v>260</v>
      </c>
      <c r="CG32" s="383"/>
      <c r="CH32" s="383"/>
      <c r="CI32" s="383"/>
      <c r="CJ32" s="383"/>
      <c r="CK32" s="383"/>
      <c r="CL32" s="383"/>
      <c r="CM32" s="383"/>
      <c r="CN32" s="383"/>
      <c r="CO32" s="383"/>
      <c r="CP32" s="383"/>
      <c r="CQ32" s="384"/>
      <c r="CR32" s="363" t="s">
        <v>170</v>
      </c>
      <c r="CS32" s="364"/>
      <c r="CT32" s="364"/>
      <c r="CU32" s="364"/>
      <c r="CV32" s="364"/>
      <c r="CW32" s="364"/>
      <c r="CX32" s="364"/>
      <c r="CY32" s="365"/>
      <c r="CZ32" s="373" t="s">
        <v>170</v>
      </c>
      <c r="DA32" s="404"/>
      <c r="DB32" s="404"/>
      <c r="DC32" s="405"/>
      <c r="DD32" s="380" t="s">
        <v>70</v>
      </c>
      <c r="DE32" s="364"/>
      <c r="DF32" s="364"/>
      <c r="DG32" s="364"/>
      <c r="DH32" s="364"/>
      <c r="DI32" s="364"/>
      <c r="DJ32" s="364"/>
      <c r="DK32" s="365"/>
      <c r="DL32" s="380" t="s">
        <v>70</v>
      </c>
      <c r="DM32" s="364"/>
      <c r="DN32" s="364"/>
      <c r="DO32" s="364"/>
      <c r="DP32" s="364"/>
      <c r="DQ32" s="364"/>
      <c r="DR32" s="364"/>
      <c r="DS32" s="364"/>
      <c r="DT32" s="364"/>
      <c r="DU32" s="364"/>
      <c r="DV32" s="365"/>
      <c r="DW32" s="373" t="s">
        <v>170</v>
      </c>
      <c r="DX32" s="404"/>
      <c r="DY32" s="404"/>
      <c r="DZ32" s="404"/>
      <c r="EA32" s="404"/>
      <c r="EB32" s="404"/>
      <c r="EC32" s="406"/>
    </row>
    <row r="33" spans="2:133" ht="11.25" customHeight="1" x14ac:dyDescent="0.15">
      <c r="B33" s="370" t="s">
        <v>261</v>
      </c>
      <c r="C33" s="371"/>
      <c r="D33" s="371"/>
      <c r="E33" s="371"/>
      <c r="F33" s="371"/>
      <c r="G33" s="371"/>
      <c r="H33" s="371"/>
      <c r="I33" s="371"/>
      <c r="J33" s="371"/>
      <c r="K33" s="371"/>
      <c r="L33" s="371"/>
      <c r="M33" s="371"/>
      <c r="N33" s="371"/>
      <c r="O33" s="371"/>
      <c r="P33" s="371"/>
      <c r="Q33" s="372"/>
      <c r="R33" s="363">
        <v>813778</v>
      </c>
      <c r="S33" s="364"/>
      <c r="T33" s="364"/>
      <c r="U33" s="364"/>
      <c r="V33" s="364"/>
      <c r="W33" s="364"/>
      <c r="X33" s="364"/>
      <c r="Y33" s="365"/>
      <c r="Z33" s="366">
        <v>6.9</v>
      </c>
      <c r="AA33" s="366"/>
      <c r="AB33" s="366"/>
      <c r="AC33" s="366"/>
      <c r="AD33" s="367" t="s">
        <v>170</v>
      </c>
      <c r="AE33" s="367"/>
      <c r="AF33" s="367"/>
      <c r="AG33" s="367"/>
      <c r="AH33" s="367"/>
      <c r="AI33" s="367"/>
      <c r="AJ33" s="367"/>
      <c r="AK33" s="367"/>
      <c r="AL33" s="373" t="s">
        <v>70</v>
      </c>
      <c r="AM33" s="374"/>
      <c r="AN33" s="374"/>
      <c r="AO33" s="375"/>
      <c r="AP33" s="435"/>
      <c r="AQ33" s="436"/>
      <c r="AR33" s="436"/>
      <c r="AS33" s="436"/>
      <c r="AT33" s="437"/>
      <c r="AU33" s="438"/>
      <c r="AV33" s="438"/>
      <c r="AW33" s="438"/>
      <c r="AX33" s="408" t="s">
        <v>262</v>
      </c>
      <c r="AY33" s="409"/>
      <c r="AZ33" s="409"/>
      <c r="BA33" s="409"/>
      <c r="BB33" s="409"/>
      <c r="BC33" s="409"/>
      <c r="BD33" s="409"/>
      <c r="BE33" s="409"/>
      <c r="BF33" s="410"/>
      <c r="BG33" s="439">
        <v>98.7</v>
      </c>
      <c r="BH33" s="440"/>
      <c r="BI33" s="440"/>
      <c r="BJ33" s="440"/>
      <c r="BK33" s="440"/>
      <c r="BL33" s="440"/>
      <c r="BM33" s="441">
        <v>96.7</v>
      </c>
      <c r="BN33" s="440"/>
      <c r="BO33" s="440"/>
      <c r="BP33" s="440"/>
      <c r="BQ33" s="442"/>
      <c r="BR33" s="439">
        <v>98.9</v>
      </c>
      <c r="BS33" s="440"/>
      <c r="BT33" s="440"/>
      <c r="BU33" s="440"/>
      <c r="BV33" s="440"/>
      <c r="BW33" s="440"/>
      <c r="BX33" s="441">
        <v>95</v>
      </c>
      <c r="BY33" s="440"/>
      <c r="BZ33" s="440"/>
      <c r="CA33" s="440"/>
      <c r="CB33" s="442"/>
      <c r="CD33" s="382" t="s">
        <v>263</v>
      </c>
      <c r="CE33" s="383"/>
      <c r="CF33" s="383"/>
      <c r="CG33" s="383"/>
      <c r="CH33" s="383"/>
      <c r="CI33" s="383"/>
      <c r="CJ33" s="383"/>
      <c r="CK33" s="383"/>
      <c r="CL33" s="383"/>
      <c r="CM33" s="383"/>
      <c r="CN33" s="383"/>
      <c r="CO33" s="383"/>
      <c r="CP33" s="383"/>
      <c r="CQ33" s="384"/>
      <c r="CR33" s="363">
        <v>5749949</v>
      </c>
      <c r="CS33" s="402"/>
      <c r="CT33" s="402"/>
      <c r="CU33" s="402"/>
      <c r="CV33" s="402"/>
      <c r="CW33" s="402"/>
      <c r="CX33" s="402"/>
      <c r="CY33" s="403"/>
      <c r="CZ33" s="373">
        <v>51</v>
      </c>
      <c r="DA33" s="404"/>
      <c r="DB33" s="404"/>
      <c r="DC33" s="405"/>
      <c r="DD33" s="380">
        <v>3700594</v>
      </c>
      <c r="DE33" s="402"/>
      <c r="DF33" s="402"/>
      <c r="DG33" s="402"/>
      <c r="DH33" s="402"/>
      <c r="DI33" s="402"/>
      <c r="DJ33" s="402"/>
      <c r="DK33" s="403"/>
      <c r="DL33" s="380">
        <v>2261090</v>
      </c>
      <c r="DM33" s="402"/>
      <c r="DN33" s="402"/>
      <c r="DO33" s="402"/>
      <c r="DP33" s="402"/>
      <c r="DQ33" s="402"/>
      <c r="DR33" s="402"/>
      <c r="DS33" s="402"/>
      <c r="DT33" s="402"/>
      <c r="DU33" s="402"/>
      <c r="DV33" s="403"/>
      <c r="DW33" s="373">
        <v>42.4</v>
      </c>
      <c r="DX33" s="404"/>
      <c r="DY33" s="404"/>
      <c r="DZ33" s="404"/>
      <c r="EA33" s="404"/>
      <c r="EB33" s="404"/>
      <c r="EC33" s="406"/>
    </row>
    <row r="34" spans="2:133" ht="11.25" customHeight="1" x14ac:dyDescent="0.15">
      <c r="B34" s="370" t="s">
        <v>264</v>
      </c>
      <c r="C34" s="371"/>
      <c r="D34" s="371"/>
      <c r="E34" s="371"/>
      <c r="F34" s="371"/>
      <c r="G34" s="371"/>
      <c r="H34" s="371"/>
      <c r="I34" s="371"/>
      <c r="J34" s="371"/>
      <c r="K34" s="371"/>
      <c r="L34" s="371"/>
      <c r="M34" s="371"/>
      <c r="N34" s="371"/>
      <c r="O34" s="371"/>
      <c r="P34" s="371"/>
      <c r="Q34" s="372"/>
      <c r="R34" s="363">
        <v>45886</v>
      </c>
      <c r="S34" s="364"/>
      <c r="T34" s="364"/>
      <c r="U34" s="364"/>
      <c r="V34" s="364"/>
      <c r="W34" s="364"/>
      <c r="X34" s="364"/>
      <c r="Y34" s="365"/>
      <c r="Z34" s="366">
        <v>0.4</v>
      </c>
      <c r="AA34" s="366"/>
      <c r="AB34" s="366"/>
      <c r="AC34" s="366"/>
      <c r="AD34" s="367">
        <v>6076</v>
      </c>
      <c r="AE34" s="367"/>
      <c r="AF34" s="367"/>
      <c r="AG34" s="367"/>
      <c r="AH34" s="367"/>
      <c r="AI34" s="367"/>
      <c r="AJ34" s="367"/>
      <c r="AK34" s="367"/>
      <c r="AL34" s="373">
        <v>0.1</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265</v>
      </c>
      <c r="CE34" s="383"/>
      <c r="CF34" s="383"/>
      <c r="CG34" s="383"/>
      <c r="CH34" s="383"/>
      <c r="CI34" s="383"/>
      <c r="CJ34" s="383"/>
      <c r="CK34" s="383"/>
      <c r="CL34" s="383"/>
      <c r="CM34" s="383"/>
      <c r="CN34" s="383"/>
      <c r="CO34" s="383"/>
      <c r="CP34" s="383"/>
      <c r="CQ34" s="384"/>
      <c r="CR34" s="363">
        <v>2176544</v>
      </c>
      <c r="CS34" s="364"/>
      <c r="CT34" s="364"/>
      <c r="CU34" s="364"/>
      <c r="CV34" s="364"/>
      <c r="CW34" s="364"/>
      <c r="CX34" s="364"/>
      <c r="CY34" s="365"/>
      <c r="CZ34" s="373">
        <v>19.3</v>
      </c>
      <c r="DA34" s="404"/>
      <c r="DB34" s="404"/>
      <c r="DC34" s="405"/>
      <c r="DD34" s="380">
        <v>1727273</v>
      </c>
      <c r="DE34" s="364"/>
      <c r="DF34" s="364"/>
      <c r="DG34" s="364"/>
      <c r="DH34" s="364"/>
      <c r="DI34" s="364"/>
      <c r="DJ34" s="364"/>
      <c r="DK34" s="365"/>
      <c r="DL34" s="380">
        <v>1046031</v>
      </c>
      <c r="DM34" s="364"/>
      <c r="DN34" s="364"/>
      <c r="DO34" s="364"/>
      <c r="DP34" s="364"/>
      <c r="DQ34" s="364"/>
      <c r="DR34" s="364"/>
      <c r="DS34" s="364"/>
      <c r="DT34" s="364"/>
      <c r="DU34" s="364"/>
      <c r="DV34" s="365"/>
      <c r="DW34" s="373">
        <v>19.600000000000001</v>
      </c>
      <c r="DX34" s="404"/>
      <c r="DY34" s="404"/>
      <c r="DZ34" s="404"/>
      <c r="EA34" s="404"/>
      <c r="EB34" s="404"/>
      <c r="EC34" s="406"/>
    </row>
    <row r="35" spans="2:133" ht="11.25" customHeight="1" x14ac:dyDescent="0.15">
      <c r="B35" s="370" t="s">
        <v>266</v>
      </c>
      <c r="C35" s="371"/>
      <c r="D35" s="371"/>
      <c r="E35" s="371"/>
      <c r="F35" s="371"/>
      <c r="G35" s="371"/>
      <c r="H35" s="371"/>
      <c r="I35" s="371"/>
      <c r="J35" s="371"/>
      <c r="K35" s="371"/>
      <c r="L35" s="371"/>
      <c r="M35" s="371"/>
      <c r="N35" s="371"/>
      <c r="O35" s="371"/>
      <c r="P35" s="371"/>
      <c r="Q35" s="372"/>
      <c r="R35" s="363">
        <v>1080486</v>
      </c>
      <c r="S35" s="364"/>
      <c r="T35" s="364"/>
      <c r="U35" s="364"/>
      <c r="V35" s="364"/>
      <c r="W35" s="364"/>
      <c r="X35" s="364"/>
      <c r="Y35" s="365"/>
      <c r="Z35" s="366">
        <v>9.1999999999999993</v>
      </c>
      <c r="AA35" s="366"/>
      <c r="AB35" s="366"/>
      <c r="AC35" s="366"/>
      <c r="AD35" s="367" t="s">
        <v>170</v>
      </c>
      <c r="AE35" s="367"/>
      <c r="AF35" s="367"/>
      <c r="AG35" s="367"/>
      <c r="AH35" s="367"/>
      <c r="AI35" s="367"/>
      <c r="AJ35" s="367"/>
      <c r="AK35" s="367"/>
      <c r="AL35" s="373" t="s">
        <v>70</v>
      </c>
      <c r="AM35" s="374"/>
      <c r="AN35" s="374"/>
      <c r="AO35" s="375"/>
      <c r="AP35" s="445"/>
      <c r="AQ35" s="345" t="s">
        <v>267</v>
      </c>
      <c r="AR35" s="346"/>
      <c r="AS35" s="346"/>
      <c r="AT35" s="346"/>
      <c r="AU35" s="346"/>
      <c r="AV35" s="346"/>
      <c r="AW35" s="346"/>
      <c r="AX35" s="346"/>
      <c r="AY35" s="346"/>
      <c r="AZ35" s="346"/>
      <c r="BA35" s="346"/>
      <c r="BB35" s="346"/>
      <c r="BC35" s="346"/>
      <c r="BD35" s="346"/>
      <c r="BE35" s="346"/>
      <c r="BF35" s="347"/>
      <c r="BG35" s="345" t="s">
        <v>268</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269</v>
      </c>
      <c r="CE35" s="383"/>
      <c r="CF35" s="383"/>
      <c r="CG35" s="383"/>
      <c r="CH35" s="383"/>
      <c r="CI35" s="383"/>
      <c r="CJ35" s="383"/>
      <c r="CK35" s="383"/>
      <c r="CL35" s="383"/>
      <c r="CM35" s="383"/>
      <c r="CN35" s="383"/>
      <c r="CO35" s="383"/>
      <c r="CP35" s="383"/>
      <c r="CQ35" s="384"/>
      <c r="CR35" s="363">
        <v>51462</v>
      </c>
      <c r="CS35" s="402"/>
      <c r="CT35" s="402"/>
      <c r="CU35" s="402"/>
      <c r="CV35" s="402"/>
      <c r="CW35" s="402"/>
      <c r="CX35" s="402"/>
      <c r="CY35" s="403"/>
      <c r="CZ35" s="373">
        <v>0.5</v>
      </c>
      <c r="DA35" s="404"/>
      <c r="DB35" s="404"/>
      <c r="DC35" s="405"/>
      <c r="DD35" s="380">
        <v>38387</v>
      </c>
      <c r="DE35" s="402"/>
      <c r="DF35" s="402"/>
      <c r="DG35" s="402"/>
      <c r="DH35" s="402"/>
      <c r="DI35" s="402"/>
      <c r="DJ35" s="402"/>
      <c r="DK35" s="403"/>
      <c r="DL35" s="380">
        <v>31202</v>
      </c>
      <c r="DM35" s="402"/>
      <c r="DN35" s="402"/>
      <c r="DO35" s="402"/>
      <c r="DP35" s="402"/>
      <c r="DQ35" s="402"/>
      <c r="DR35" s="402"/>
      <c r="DS35" s="402"/>
      <c r="DT35" s="402"/>
      <c r="DU35" s="402"/>
      <c r="DV35" s="403"/>
      <c r="DW35" s="373">
        <v>0.6</v>
      </c>
      <c r="DX35" s="404"/>
      <c r="DY35" s="404"/>
      <c r="DZ35" s="404"/>
      <c r="EA35" s="404"/>
      <c r="EB35" s="404"/>
      <c r="EC35" s="406"/>
    </row>
    <row r="36" spans="2:133" ht="11.25" customHeight="1" x14ac:dyDescent="0.15">
      <c r="B36" s="370" t="s">
        <v>270</v>
      </c>
      <c r="C36" s="371"/>
      <c r="D36" s="371"/>
      <c r="E36" s="371"/>
      <c r="F36" s="371"/>
      <c r="G36" s="371"/>
      <c r="H36" s="371"/>
      <c r="I36" s="371"/>
      <c r="J36" s="371"/>
      <c r="K36" s="371"/>
      <c r="L36" s="371"/>
      <c r="M36" s="371"/>
      <c r="N36" s="371"/>
      <c r="O36" s="371"/>
      <c r="P36" s="371"/>
      <c r="Q36" s="372"/>
      <c r="R36" s="363">
        <v>618513</v>
      </c>
      <c r="S36" s="364"/>
      <c r="T36" s="364"/>
      <c r="U36" s="364"/>
      <c r="V36" s="364"/>
      <c r="W36" s="364"/>
      <c r="X36" s="364"/>
      <c r="Y36" s="365"/>
      <c r="Z36" s="366">
        <v>5.3</v>
      </c>
      <c r="AA36" s="366"/>
      <c r="AB36" s="366"/>
      <c r="AC36" s="366"/>
      <c r="AD36" s="367" t="s">
        <v>170</v>
      </c>
      <c r="AE36" s="367"/>
      <c r="AF36" s="367"/>
      <c r="AG36" s="367"/>
      <c r="AH36" s="367"/>
      <c r="AI36" s="367"/>
      <c r="AJ36" s="367"/>
      <c r="AK36" s="367"/>
      <c r="AL36" s="373" t="s">
        <v>170</v>
      </c>
      <c r="AM36" s="374"/>
      <c r="AN36" s="374"/>
      <c r="AO36" s="375"/>
      <c r="AP36" s="445"/>
      <c r="AQ36" s="446" t="s">
        <v>271</v>
      </c>
      <c r="AR36" s="447"/>
      <c r="AS36" s="447"/>
      <c r="AT36" s="447"/>
      <c r="AU36" s="447"/>
      <c r="AV36" s="447"/>
      <c r="AW36" s="447"/>
      <c r="AX36" s="447"/>
      <c r="AY36" s="448"/>
      <c r="AZ36" s="355">
        <v>825812</v>
      </c>
      <c r="BA36" s="356"/>
      <c r="BB36" s="356"/>
      <c r="BC36" s="356"/>
      <c r="BD36" s="356"/>
      <c r="BE36" s="356"/>
      <c r="BF36" s="449"/>
      <c r="BG36" s="376" t="s">
        <v>272</v>
      </c>
      <c r="BH36" s="377"/>
      <c r="BI36" s="377"/>
      <c r="BJ36" s="377"/>
      <c r="BK36" s="377"/>
      <c r="BL36" s="377"/>
      <c r="BM36" s="377"/>
      <c r="BN36" s="377"/>
      <c r="BO36" s="377"/>
      <c r="BP36" s="377"/>
      <c r="BQ36" s="377"/>
      <c r="BR36" s="377"/>
      <c r="BS36" s="377"/>
      <c r="BT36" s="377"/>
      <c r="BU36" s="378"/>
      <c r="BV36" s="355">
        <v>2215</v>
      </c>
      <c r="BW36" s="356"/>
      <c r="BX36" s="356"/>
      <c r="BY36" s="356"/>
      <c r="BZ36" s="356"/>
      <c r="CA36" s="356"/>
      <c r="CB36" s="449"/>
      <c r="CD36" s="382" t="s">
        <v>273</v>
      </c>
      <c r="CE36" s="383"/>
      <c r="CF36" s="383"/>
      <c r="CG36" s="383"/>
      <c r="CH36" s="383"/>
      <c r="CI36" s="383"/>
      <c r="CJ36" s="383"/>
      <c r="CK36" s="383"/>
      <c r="CL36" s="383"/>
      <c r="CM36" s="383"/>
      <c r="CN36" s="383"/>
      <c r="CO36" s="383"/>
      <c r="CP36" s="383"/>
      <c r="CQ36" s="384"/>
      <c r="CR36" s="363">
        <v>2351012</v>
      </c>
      <c r="CS36" s="364"/>
      <c r="CT36" s="364"/>
      <c r="CU36" s="364"/>
      <c r="CV36" s="364"/>
      <c r="CW36" s="364"/>
      <c r="CX36" s="364"/>
      <c r="CY36" s="365"/>
      <c r="CZ36" s="373">
        <v>20.8</v>
      </c>
      <c r="DA36" s="404"/>
      <c r="DB36" s="404"/>
      <c r="DC36" s="405"/>
      <c r="DD36" s="380">
        <v>945386</v>
      </c>
      <c r="DE36" s="364"/>
      <c r="DF36" s="364"/>
      <c r="DG36" s="364"/>
      <c r="DH36" s="364"/>
      <c r="DI36" s="364"/>
      <c r="DJ36" s="364"/>
      <c r="DK36" s="365"/>
      <c r="DL36" s="380">
        <v>565463</v>
      </c>
      <c r="DM36" s="364"/>
      <c r="DN36" s="364"/>
      <c r="DO36" s="364"/>
      <c r="DP36" s="364"/>
      <c r="DQ36" s="364"/>
      <c r="DR36" s="364"/>
      <c r="DS36" s="364"/>
      <c r="DT36" s="364"/>
      <c r="DU36" s="364"/>
      <c r="DV36" s="365"/>
      <c r="DW36" s="373">
        <v>10.6</v>
      </c>
      <c r="DX36" s="404"/>
      <c r="DY36" s="404"/>
      <c r="DZ36" s="404"/>
      <c r="EA36" s="404"/>
      <c r="EB36" s="404"/>
      <c r="EC36" s="406"/>
    </row>
    <row r="37" spans="2:133" ht="11.25" customHeight="1" x14ac:dyDescent="0.15">
      <c r="B37" s="370" t="s">
        <v>274</v>
      </c>
      <c r="C37" s="371"/>
      <c r="D37" s="371"/>
      <c r="E37" s="371"/>
      <c r="F37" s="371"/>
      <c r="G37" s="371"/>
      <c r="H37" s="371"/>
      <c r="I37" s="371"/>
      <c r="J37" s="371"/>
      <c r="K37" s="371"/>
      <c r="L37" s="371"/>
      <c r="M37" s="371"/>
      <c r="N37" s="371"/>
      <c r="O37" s="371"/>
      <c r="P37" s="371"/>
      <c r="Q37" s="372"/>
      <c r="R37" s="363">
        <v>47123</v>
      </c>
      <c r="S37" s="364"/>
      <c r="T37" s="364"/>
      <c r="U37" s="364"/>
      <c r="V37" s="364"/>
      <c r="W37" s="364"/>
      <c r="X37" s="364"/>
      <c r="Y37" s="365"/>
      <c r="Z37" s="366">
        <v>0.4</v>
      </c>
      <c r="AA37" s="366"/>
      <c r="AB37" s="366"/>
      <c r="AC37" s="366"/>
      <c r="AD37" s="367" t="s">
        <v>170</v>
      </c>
      <c r="AE37" s="367"/>
      <c r="AF37" s="367"/>
      <c r="AG37" s="367"/>
      <c r="AH37" s="367"/>
      <c r="AI37" s="367"/>
      <c r="AJ37" s="367"/>
      <c r="AK37" s="367"/>
      <c r="AL37" s="373" t="s">
        <v>170</v>
      </c>
      <c r="AM37" s="374"/>
      <c r="AN37" s="374"/>
      <c r="AO37" s="375"/>
      <c r="AQ37" s="450" t="s">
        <v>275</v>
      </c>
      <c r="AR37" s="451"/>
      <c r="AS37" s="451"/>
      <c r="AT37" s="451"/>
      <c r="AU37" s="451"/>
      <c r="AV37" s="451"/>
      <c r="AW37" s="451"/>
      <c r="AX37" s="451"/>
      <c r="AY37" s="452"/>
      <c r="AZ37" s="363">
        <v>36393</v>
      </c>
      <c r="BA37" s="364"/>
      <c r="BB37" s="364"/>
      <c r="BC37" s="364"/>
      <c r="BD37" s="402"/>
      <c r="BE37" s="402"/>
      <c r="BF37" s="432"/>
      <c r="BG37" s="382" t="s">
        <v>276</v>
      </c>
      <c r="BH37" s="383"/>
      <c r="BI37" s="383"/>
      <c r="BJ37" s="383"/>
      <c r="BK37" s="383"/>
      <c r="BL37" s="383"/>
      <c r="BM37" s="383"/>
      <c r="BN37" s="383"/>
      <c r="BO37" s="383"/>
      <c r="BP37" s="383"/>
      <c r="BQ37" s="383"/>
      <c r="BR37" s="383"/>
      <c r="BS37" s="383"/>
      <c r="BT37" s="383"/>
      <c r="BU37" s="384"/>
      <c r="BV37" s="363">
        <v>-24191</v>
      </c>
      <c r="BW37" s="364"/>
      <c r="BX37" s="364"/>
      <c r="BY37" s="364"/>
      <c r="BZ37" s="364"/>
      <c r="CA37" s="364"/>
      <c r="CB37" s="381"/>
      <c r="CD37" s="382" t="s">
        <v>277</v>
      </c>
      <c r="CE37" s="383"/>
      <c r="CF37" s="383"/>
      <c r="CG37" s="383"/>
      <c r="CH37" s="383"/>
      <c r="CI37" s="383"/>
      <c r="CJ37" s="383"/>
      <c r="CK37" s="383"/>
      <c r="CL37" s="383"/>
      <c r="CM37" s="383"/>
      <c r="CN37" s="383"/>
      <c r="CO37" s="383"/>
      <c r="CP37" s="383"/>
      <c r="CQ37" s="384"/>
      <c r="CR37" s="363">
        <v>360351</v>
      </c>
      <c r="CS37" s="402"/>
      <c r="CT37" s="402"/>
      <c r="CU37" s="402"/>
      <c r="CV37" s="402"/>
      <c r="CW37" s="402"/>
      <c r="CX37" s="402"/>
      <c r="CY37" s="403"/>
      <c r="CZ37" s="373">
        <v>3.2</v>
      </c>
      <c r="DA37" s="404"/>
      <c r="DB37" s="404"/>
      <c r="DC37" s="405"/>
      <c r="DD37" s="380">
        <v>360351</v>
      </c>
      <c r="DE37" s="402"/>
      <c r="DF37" s="402"/>
      <c r="DG37" s="402"/>
      <c r="DH37" s="402"/>
      <c r="DI37" s="402"/>
      <c r="DJ37" s="402"/>
      <c r="DK37" s="403"/>
      <c r="DL37" s="380">
        <v>360351</v>
      </c>
      <c r="DM37" s="402"/>
      <c r="DN37" s="402"/>
      <c r="DO37" s="402"/>
      <c r="DP37" s="402"/>
      <c r="DQ37" s="402"/>
      <c r="DR37" s="402"/>
      <c r="DS37" s="402"/>
      <c r="DT37" s="402"/>
      <c r="DU37" s="402"/>
      <c r="DV37" s="403"/>
      <c r="DW37" s="373">
        <v>6.8</v>
      </c>
      <c r="DX37" s="404"/>
      <c r="DY37" s="404"/>
      <c r="DZ37" s="404"/>
      <c r="EA37" s="404"/>
      <c r="EB37" s="404"/>
      <c r="EC37" s="406"/>
    </row>
    <row r="38" spans="2:133" ht="11.25" customHeight="1" x14ac:dyDescent="0.15">
      <c r="B38" s="370" t="s">
        <v>278</v>
      </c>
      <c r="C38" s="371"/>
      <c r="D38" s="371"/>
      <c r="E38" s="371"/>
      <c r="F38" s="371"/>
      <c r="G38" s="371"/>
      <c r="H38" s="371"/>
      <c r="I38" s="371"/>
      <c r="J38" s="371"/>
      <c r="K38" s="371"/>
      <c r="L38" s="371"/>
      <c r="M38" s="371"/>
      <c r="N38" s="371"/>
      <c r="O38" s="371"/>
      <c r="P38" s="371"/>
      <c r="Q38" s="372"/>
      <c r="R38" s="363">
        <v>209082</v>
      </c>
      <c r="S38" s="364"/>
      <c r="T38" s="364"/>
      <c r="U38" s="364"/>
      <c r="V38" s="364"/>
      <c r="W38" s="364"/>
      <c r="X38" s="364"/>
      <c r="Y38" s="365"/>
      <c r="Z38" s="366">
        <v>1.8</v>
      </c>
      <c r="AA38" s="366"/>
      <c r="AB38" s="366"/>
      <c r="AC38" s="366"/>
      <c r="AD38" s="367">
        <v>4323</v>
      </c>
      <c r="AE38" s="367"/>
      <c r="AF38" s="367"/>
      <c r="AG38" s="367"/>
      <c r="AH38" s="367"/>
      <c r="AI38" s="367"/>
      <c r="AJ38" s="367"/>
      <c r="AK38" s="367"/>
      <c r="AL38" s="373">
        <v>0.1</v>
      </c>
      <c r="AM38" s="374"/>
      <c r="AN38" s="374"/>
      <c r="AO38" s="375"/>
      <c r="AQ38" s="450" t="s">
        <v>279</v>
      </c>
      <c r="AR38" s="451"/>
      <c r="AS38" s="451"/>
      <c r="AT38" s="451"/>
      <c r="AU38" s="451"/>
      <c r="AV38" s="451"/>
      <c r="AW38" s="451"/>
      <c r="AX38" s="451"/>
      <c r="AY38" s="452"/>
      <c r="AZ38" s="363">
        <v>30525</v>
      </c>
      <c r="BA38" s="364"/>
      <c r="BB38" s="364"/>
      <c r="BC38" s="364"/>
      <c r="BD38" s="402"/>
      <c r="BE38" s="402"/>
      <c r="BF38" s="432"/>
      <c r="BG38" s="382" t="s">
        <v>280</v>
      </c>
      <c r="BH38" s="383"/>
      <c r="BI38" s="383"/>
      <c r="BJ38" s="383"/>
      <c r="BK38" s="383"/>
      <c r="BL38" s="383"/>
      <c r="BM38" s="383"/>
      <c r="BN38" s="383"/>
      <c r="BO38" s="383"/>
      <c r="BP38" s="383"/>
      <c r="BQ38" s="383"/>
      <c r="BR38" s="383"/>
      <c r="BS38" s="383"/>
      <c r="BT38" s="383"/>
      <c r="BU38" s="384"/>
      <c r="BV38" s="363">
        <v>2044</v>
      </c>
      <c r="BW38" s="364"/>
      <c r="BX38" s="364"/>
      <c r="BY38" s="364"/>
      <c r="BZ38" s="364"/>
      <c r="CA38" s="364"/>
      <c r="CB38" s="381"/>
      <c r="CD38" s="382" t="s">
        <v>281</v>
      </c>
      <c r="CE38" s="383"/>
      <c r="CF38" s="383"/>
      <c r="CG38" s="383"/>
      <c r="CH38" s="383"/>
      <c r="CI38" s="383"/>
      <c r="CJ38" s="383"/>
      <c r="CK38" s="383"/>
      <c r="CL38" s="383"/>
      <c r="CM38" s="383"/>
      <c r="CN38" s="383"/>
      <c r="CO38" s="383"/>
      <c r="CP38" s="383"/>
      <c r="CQ38" s="384"/>
      <c r="CR38" s="363">
        <v>795287</v>
      </c>
      <c r="CS38" s="364"/>
      <c r="CT38" s="364"/>
      <c r="CU38" s="364"/>
      <c r="CV38" s="364"/>
      <c r="CW38" s="364"/>
      <c r="CX38" s="364"/>
      <c r="CY38" s="365"/>
      <c r="CZ38" s="373">
        <v>7</v>
      </c>
      <c r="DA38" s="404"/>
      <c r="DB38" s="404"/>
      <c r="DC38" s="405"/>
      <c r="DD38" s="380">
        <v>645873</v>
      </c>
      <c r="DE38" s="364"/>
      <c r="DF38" s="364"/>
      <c r="DG38" s="364"/>
      <c r="DH38" s="364"/>
      <c r="DI38" s="364"/>
      <c r="DJ38" s="364"/>
      <c r="DK38" s="365"/>
      <c r="DL38" s="380">
        <v>606874</v>
      </c>
      <c r="DM38" s="364"/>
      <c r="DN38" s="364"/>
      <c r="DO38" s="364"/>
      <c r="DP38" s="364"/>
      <c r="DQ38" s="364"/>
      <c r="DR38" s="364"/>
      <c r="DS38" s="364"/>
      <c r="DT38" s="364"/>
      <c r="DU38" s="364"/>
      <c r="DV38" s="365"/>
      <c r="DW38" s="373">
        <v>11.4</v>
      </c>
      <c r="DX38" s="404"/>
      <c r="DY38" s="404"/>
      <c r="DZ38" s="404"/>
      <c r="EA38" s="404"/>
      <c r="EB38" s="404"/>
      <c r="EC38" s="406"/>
    </row>
    <row r="39" spans="2:133" ht="11.25" customHeight="1" x14ac:dyDescent="0.15">
      <c r="B39" s="370" t="s">
        <v>282</v>
      </c>
      <c r="C39" s="371"/>
      <c r="D39" s="371"/>
      <c r="E39" s="371"/>
      <c r="F39" s="371"/>
      <c r="G39" s="371"/>
      <c r="H39" s="371"/>
      <c r="I39" s="371"/>
      <c r="J39" s="371"/>
      <c r="K39" s="371"/>
      <c r="L39" s="371"/>
      <c r="M39" s="371"/>
      <c r="N39" s="371"/>
      <c r="O39" s="371"/>
      <c r="P39" s="371"/>
      <c r="Q39" s="372"/>
      <c r="R39" s="363">
        <v>739353</v>
      </c>
      <c r="S39" s="364"/>
      <c r="T39" s="364"/>
      <c r="U39" s="364"/>
      <c r="V39" s="364"/>
      <c r="W39" s="364"/>
      <c r="X39" s="364"/>
      <c r="Y39" s="365"/>
      <c r="Z39" s="366">
        <v>6.3</v>
      </c>
      <c r="AA39" s="366"/>
      <c r="AB39" s="366"/>
      <c r="AC39" s="366"/>
      <c r="AD39" s="367" t="s">
        <v>170</v>
      </c>
      <c r="AE39" s="367"/>
      <c r="AF39" s="367"/>
      <c r="AG39" s="367"/>
      <c r="AH39" s="367"/>
      <c r="AI39" s="367"/>
      <c r="AJ39" s="367"/>
      <c r="AK39" s="367"/>
      <c r="AL39" s="373" t="s">
        <v>170</v>
      </c>
      <c r="AM39" s="374"/>
      <c r="AN39" s="374"/>
      <c r="AO39" s="375"/>
      <c r="AQ39" s="450" t="s">
        <v>283</v>
      </c>
      <c r="AR39" s="451"/>
      <c r="AS39" s="451"/>
      <c r="AT39" s="451"/>
      <c r="AU39" s="451"/>
      <c r="AV39" s="451"/>
      <c r="AW39" s="451"/>
      <c r="AX39" s="451"/>
      <c r="AY39" s="452"/>
      <c r="AZ39" s="363" t="s">
        <v>170</v>
      </c>
      <c r="BA39" s="364"/>
      <c r="BB39" s="364"/>
      <c r="BC39" s="364"/>
      <c r="BD39" s="402"/>
      <c r="BE39" s="402"/>
      <c r="BF39" s="432"/>
      <c r="BG39" s="382" t="s">
        <v>284</v>
      </c>
      <c r="BH39" s="383"/>
      <c r="BI39" s="383"/>
      <c r="BJ39" s="383"/>
      <c r="BK39" s="383"/>
      <c r="BL39" s="383"/>
      <c r="BM39" s="383"/>
      <c r="BN39" s="383"/>
      <c r="BO39" s="383"/>
      <c r="BP39" s="383"/>
      <c r="BQ39" s="383"/>
      <c r="BR39" s="383"/>
      <c r="BS39" s="383"/>
      <c r="BT39" s="383"/>
      <c r="BU39" s="384"/>
      <c r="BV39" s="363">
        <v>3177</v>
      </c>
      <c r="BW39" s="364"/>
      <c r="BX39" s="364"/>
      <c r="BY39" s="364"/>
      <c r="BZ39" s="364"/>
      <c r="CA39" s="364"/>
      <c r="CB39" s="381"/>
      <c r="CD39" s="382" t="s">
        <v>285</v>
      </c>
      <c r="CE39" s="383"/>
      <c r="CF39" s="383"/>
      <c r="CG39" s="383"/>
      <c r="CH39" s="383"/>
      <c r="CI39" s="383"/>
      <c r="CJ39" s="383"/>
      <c r="CK39" s="383"/>
      <c r="CL39" s="383"/>
      <c r="CM39" s="383"/>
      <c r="CN39" s="383"/>
      <c r="CO39" s="383"/>
      <c r="CP39" s="383"/>
      <c r="CQ39" s="384"/>
      <c r="CR39" s="363">
        <v>349124</v>
      </c>
      <c r="CS39" s="402"/>
      <c r="CT39" s="402"/>
      <c r="CU39" s="402"/>
      <c r="CV39" s="402"/>
      <c r="CW39" s="402"/>
      <c r="CX39" s="402"/>
      <c r="CY39" s="403"/>
      <c r="CZ39" s="373">
        <v>3.1</v>
      </c>
      <c r="DA39" s="404"/>
      <c r="DB39" s="404"/>
      <c r="DC39" s="405"/>
      <c r="DD39" s="380">
        <v>332155</v>
      </c>
      <c r="DE39" s="402"/>
      <c r="DF39" s="402"/>
      <c r="DG39" s="402"/>
      <c r="DH39" s="402"/>
      <c r="DI39" s="402"/>
      <c r="DJ39" s="402"/>
      <c r="DK39" s="403"/>
      <c r="DL39" s="380" t="s">
        <v>70</v>
      </c>
      <c r="DM39" s="402"/>
      <c r="DN39" s="402"/>
      <c r="DO39" s="402"/>
      <c r="DP39" s="402"/>
      <c r="DQ39" s="402"/>
      <c r="DR39" s="402"/>
      <c r="DS39" s="402"/>
      <c r="DT39" s="402"/>
      <c r="DU39" s="402"/>
      <c r="DV39" s="403"/>
      <c r="DW39" s="373" t="s">
        <v>170</v>
      </c>
      <c r="DX39" s="404"/>
      <c r="DY39" s="404"/>
      <c r="DZ39" s="404"/>
      <c r="EA39" s="404"/>
      <c r="EB39" s="404"/>
      <c r="EC39" s="406"/>
    </row>
    <row r="40" spans="2:133" ht="11.25" customHeight="1" x14ac:dyDescent="0.15">
      <c r="B40" s="370" t="s">
        <v>286</v>
      </c>
      <c r="C40" s="371"/>
      <c r="D40" s="371"/>
      <c r="E40" s="371"/>
      <c r="F40" s="371"/>
      <c r="G40" s="371"/>
      <c r="H40" s="371"/>
      <c r="I40" s="371"/>
      <c r="J40" s="371"/>
      <c r="K40" s="371"/>
      <c r="L40" s="371"/>
      <c r="M40" s="371"/>
      <c r="N40" s="371"/>
      <c r="O40" s="371"/>
      <c r="P40" s="371"/>
      <c r="Q40" s="372"/>
      <c r="R40" s="363" t="s">
        <v>170</v>
      </c>
      <c r="S40" s="364"/>
      <c r="T40" s="364"/>
      <c r="U40" s="364"/>
      <c r="V40" s="364"/>
      <c r="W40" s="364"/>
      <c r="X40" s="364"/>
      <c r="Y40" s="365"/>
      <c r="Z40" s="366" t="s">
        <v>170</v>
      </c>
      <c r="AA40" s="366"/>
      <c r="AB40" s="366"/>
      <c r="AC40" s="366"/>
      <c r="AD40" s="367" t="s">
        <v>70</v>
      </c>
      <c r="AE40" s="367"/>
      <c r="AF40" s="367"/>
      <c r="AG40" s="367"/>
      <c r="AH40" s="367"/>
      <c r="AI40" s="367"/>
      <c r="AJ40" s="367"/>
      <c r="AK40" s="367"/>
      <c r="AL40" s="373" t="s">
        <v>70</v>
      </c>
      <c r="AM40" s="374"/>
      <c r="AN40" s="374"/>
      <c r="AO40" s="375"/>
      <c r="AQ40" s="450" t="s">
        <v>287</v>
      </c>
      <c r="AR40" s="451"/>
      <c r="AS40" s="451"/>
      <c r="AT40" s="451"/>
      <c r="AU40" s="451"/>
      <c r="AV40" s="451"/>
      <c r="AW40" s="451"/>
      <c r="AX40" s="451"/>
      <c r="AY40" s="452"/>
      <c r="AZ40" s="363" t="s">
        <v>70</v>
      </c>
      <c r="BA40" s="364"/>
      <c r="BB40" s="364"/>
      <c r="BC40" s="364"/>
      <c r="BD40" s="402"/>
      <c r="BE40" s="402"/>
      <c r="BF40" s="432"/>
      <c r="BG40" s="453" t="s">
        <v>288</v>
      </c>
      <c r="BH40" s="454"/>
      <c r="BI40" s="454"/>
      <c r="BJ40" s="454"/>
      <c r="BK40" s="454"/>
      <c r="BL40" s="455"/>
      <c r="BM40" s="383" t="s">
        <v>289</v>
      </c>
      <c r="BN40" s="383"/>
      <c r="BO40" s="383"/>
      <c r="BP40" s="383"/>
      <c r="BQ40" s="383"/>
      <c r="BR40" s="383"/>
      <c r="BS40" s="383"/>
      <c r="BT40" s="383"/>
      <c r="BU40" s="384"/>
      <c r="BV40" s="363">
        <v>88</v>
      </c>
      <c r="BW40" s="364"/>
      <c r="BX40" s="364"/>
      <c r="BY40" s="364"/>
      <c r="BZ40" s="364"/>
      <c r="CA40" s="364"/>
      <c r="CB40" s="381"/>
      <c r="CD40" s="382" t="s">
        <v>290</v>
      </c>
      <c r="CE40" s="383"/>
      <c r="CF40" s="383"/>
      <c r="CG40" s="383"/>
      <c r="CH40" s="383"/>
      <c r="CI40" s="383"/>
      <c r="CJ40" s="383"/>
      <c r="CK40" s="383"/>
      <c r="CL40" s="383"/>
      <c r="CM40" s="383"/>
      <c r="CN40" s="383"/>
      <c r="CO40" s="383"/>
      <c r="CP40" s="383"/>
      <c r="CQ40" s="384"/>
      <c r="CR40" s="363">
        <v>26520</v>
      </c>
      <c r="CS40" s="364"/>
      <c r="CT40" s="364"/>
      <c r="CU40" s="364"/>
      <c r="CV40" s="364"/>
      <c r="CW40" s="364"/>
      <c r="CX40" s="364"/>
      <c r="CY40" s="365"/>
      <c r="CZ40" s="373">
        <v>0.2</v>
      </c>
      <c r="DA40" s="404"/>
      <c r="DB40" s="404"/>
      <c r="DC40" s="405"/>
      <c r="DD40" s="380">
        <v>11520</v>
      </c>
      <c r="DE40" s="364"/>
      <c r="DF40" s="364"/>
      <c r="DG40" s="364"/>
      <c r="DH40" s="364"/>
      <c r="DI40" s="364"/>
      <c r="DJ40" s="364"/>
      <c r="DK40" s="365"/>
      <c r="DL40" s="380">
        <v>11520</v>
      </c>
      <c r="DM40" s="364"/>
      <c r="DN40" s="364"/>
      <c r="DO40" s="364"/>
      <c r="DP40" s="364"/>
      <c r="DQ40" s="364"/>
      <c r="DR40" s="364"/>
      <c r="DS40" s="364"/>
      <c r="DT40" s="364"/>
      <c r="DU40" s="364"/>
      <c r="DV40" s="365"/>
      <c r="DW40" s="373">
        <v>0.2</v>
      </c>
      <c r="DX40" s="404"/>
      <c r="DY40" s="404"/>
      <c r="DZ40" s="404"/>
      <c r="EA40" s="404"/>
      <c r="EB40" s="404"/>
      <c r="EC40" s="406"/>
    </row>
    <row r="41" spans="2:133" ht="11.25" customHeight="1" x14ac:dyDescent="0.15">
      <c r="B41" s="370" t="s">
        <v>291</v>
      </c>
      <c r="C41" s="371"/>
      <c r="D41" s="371"/>
      <c r="E41" s="371"/>
      <c r="F41" s="371"/>
      <c r="G41" s="371"/>
      <c r="H41" s="371"/>
      <c r="I41" s="371"/>
      <c r="J41" s="371"/>
      <c r="K41" s="371"/>
      <c r="L41" s="371"/>
      <c r="M41" s="371"/>
      <c r="N41" s="371"/>
      <c r="O41" s="371"/>
      <c r="P41" s="371"/>
      <c r="Q41" s="372"/>
      <c r="R41" s="363" t="s">
        <v>170</v>
      </c>
      <c r="S41" s="364"/>
      <c r="T41" s="364"/>
      <c r="U41" s="364"/>
      <c r="V41" s="364"/>
      <c r="W41" s="364"/>
      <c r="X41" s="364"/>
      <c r="Y41" s="365"/>
      <c r="Z41" s="366" t="s">
        <v>170</v>
      </c>
      <c r="AA41" s="366"/>
      <c r="AB41" s="366"/>
      <c r="AC41" s="366"/>
      <c r="AD41" s="367" t="s">
        <v>170</v>
      </c>
      <c r="AE41" s="367"/>
      <c r="AF41" s="367"/>
      <c r="AG41" s="367"/>
      <c r="AH41" s="367"/>
      <c r="AI41" s="367"/>
      <c r="AJ41" s="367"/>
      <c r="AK41" s="367"/>
      <c r="AL41" s="373" t="s">
        <v>70</v>
      </c>
      <c r="AM41" s="374"/>
      <c r="AN41" s="374"/>
      <c r="AO41" s="375"/>
      <c r="AQ41" s="450" t="s">
        <v>292</v>
      </c>
      <c r="AR41" s="451"/>
      <c r="AS41" s="451"/>
      <c r="AT41" s="451"/>
      <c r="AU41" s="451"/>
      <c r="AV41" s="451"/>
      <c r="AW41" s="451"/>
      <c r="AX41" s="451"/>
      <c r="AY41" s="452"/>
      <c r="AZ41" s="363">
        <v>199727</v>
      </c>
      <c r="BA41" s="364"/>
      <c r="BB41" s="364"/>
      <c r="BC41" s="364"/>
      <c r="BD41" s="402"/>
      <c r="BE41" s="402"/>
      <c r="BF41" s="432"/>
      <c r="BG41" s="453"/>
      <c r="BH41" s="454"/>
      <c r="BI41" s="454"/>
      <c r="BJ41" s="454"/>
      <c r="BK41" s="454"/>
      <c r="BL41" s="455"/>
      <c r="BM41" s="383" t="s">
        <v>293</v>
      </c>
      <c r="BN41" s="383"/>
      <c r="BO41" s="383"/>
      <c r="BP41" s="383"/>
      <c r="BQ41" s="383"/>
      <c r="BR41" s="383"/>
      <c r="BS41" s="383"/>
      <c r="BT41" s="383"/>
      <c r="BU41" s="384"/>
      <c r="BV41" s="363">
        <v>2</v>
      </c>
      <c r="BW41" s="364"/>
      <c r="BX41" s="364"/>
      <c r="BY41" s="364"/>
      <c r="BZ41" s="364"/>
      <c r="CA41" s="364"/>
      <c r="CB41" s="381"/>
      <c r="CD41" s="382" t="s">
        <v>294</v>
      </c>
      <c r="CE41" s="383"/>
      <c r="CF41" s="383"/>
      <c r="CG41" s="383"/>
      <c r="CH41" s="383"/>
      <c r="CI41" s="383"/>
      <c r="CJ41" s="383"/>
      <c r="CK41" s="383"/>
      <c r="CL41" s="383"/>
      <c r="CM41" s="383"/>
      <c r="CN41" s="383"/>
      <c r="CO41" s="383"/>
      <c r="CP41" s="383"/>
      <c r="CQ41" s="384"/>
      <c r="CR41" s="363" t="s">
        <v>170</v>
      </c>
      <c r="CS41" s="402"/>
      <c r="CT41" s="402"/>
      <c r="CU41" s="402"/>
      <c r="CV41" s="402"/>
      <c r="CW41" s="402"/>
      <c r="CX41" s="402"/>
      <c r="CY41" s="403"/>
      <c r="CZ41" s="373" t="s">
        <v>213</v>
      </c>
      <c r="DA41" s="404"/>
      <c r="DB41" s="404"/>
      <c r="DC41" s="405"/>
      <c r="DD41" s="380" t="s">
        <v>170</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295</v>
      </c>
      <c r="C42" s="371"/>
      <c r="D42" s="371"/>
      <c r="E42" s="371"/>
      <c r="F42" s="371"/>
      <c r="G42" s="371"/>
      <c r="H42" s="371"/>
      <c r="I42" s="371"/>
      <c r="J42" s="371"/>
      <c r="K42" s="371"/>
      <c r="L42" s="371"/>
      <c r="M42" s="371"/>
      <c r="N42" s="371"/>
      <c r="O42" s="371"/>
      <c r="P42" s="371"/>
      <c r="Q42" s="372"/>
      <c r="R42" s="363">
        <v>148435</v>
      </c>
      <c r="S42" s="364"/>
      <c r="T42" s="364"/>
      <c r="U42" s="364"/>
      <c r="V42" s="364"/>
      <c r="W42" s="364"/>
      <c r="X42" s="364"/>
      <c r="Y42" s="365"/>
      <c r="Z42" s="366">
        <v>1.3</v>
      </c>
      <c r="AA42" s="366"/>
      <c r="AB42" s="366"/>
      <c r="AC42" s="366"/>
      <c r="AD42" s="367" t="s">
        <v>213</v>
      </c>
      <c r="AE42" s="367"/>
      <c r="AF42" s="367"/>
      <c r="AG42" s="367"/>
      <c r="AH42" s="367"/>
      <c r="AI42" s="367"/>
      <c r="AJ42" s="367"/>
      <c r="AK42" s="367"/>
      <c r="AL42" s="373" t="s">
        <v>170</v>
      </c>
      <c r="AM42" s="374"/>
      <c r="AN42" s="374"/>
      <c r="AO42" s="375"/>
      <c r="AQ42" s="462" t="s">
        <v>296</v>
      </c>
      <c r="AR42" s="463"/>
      <c r="AS42" s="463"/>
      <c r="AT42" s="463"/>
      <c r="AU42" s="463"/>
      <c r="AV42" s="463"/>
      <c r="AW42" s="463"/>
      <c r="AX42" s="463"/>
      <c r="AY42" s="464"/>
      <c r="AZ42" s="465">
        <v>559167</v>
      </c>
      <c r="BA42" s="466"/>
      <c r="BB42" s="466"/>
      <c r="BC42" s="466"/>
      <c r="BD42" s="440"/>
      <c r="BE42" s="440"/>
      <c r="BF42" s="442"/>
      <c r="BG42" s="467"/>
      <c r="BH42" s="468"/>
      <c r="BI42" s="468"/>
      <c r="BJ42" s="468"/>
      <c r="BK42" s="468"/>
      <c r="BL42" s="469"/>
      <c r="BM42" s="390" t="s">
        <v>297</v>
      </c>
      <c r="BN42" s="390"/>
      <c r="BO42" s="390"/>
      <c r="BP42" s="390"/>
      <c r="BQ42" s="390"/>
      <c r="BR42" s="390"/>
      <c r="BS42" s="390"/>
      <c r="BT42" s="390"/>
      <c r="BU42" s="391"/>
      <c r="BV42" s="465">
        <v>362</v>
      </c>
      <c r="BW42" s="466"/>
      <c r="BX42" s="466"/>
      <c r="BY42" s="466"/>
      <c r="BZ42" s="466"/>
      <c r="CA42" s="466"/>
      <c r="CB42" s="470"/>
      <c r="CD42" s="370" t="s">
        <v>298</v>
      </c>
      <c r="CE42" s="371"/>
      <c r="CF42" s="371"/>
      <c r="CG42" s="371"/>
      <c r="CH42" s="371"/>
      <c r="CI42" s="371"/>
      <c r="CJ42" s="371"/>
      <c r="CK42" s="371"/>
      <c r="CL42" s="371"/>
      <c r="CM42" s="371"/>
      <c r="CN42" s="371"/>
      <c r="CO42" s="371"/>
      <c r="CP42" s="371"/>
      <c r="CQ42" s="372"/>
      <c r="CR42" s="363">
        <v>1642182</v>
      </c>
      <c r="CS42" s="364"/>
      <c r="CT42" s="364"/>
      <c r="CU42" s="364"/>
      <c r="CV42" s="364"/>
      <c r="CW42" s="364"/>
      <c r="CX42" s="364"/>
      <c r="CY42" s="365"/>
      <c r="CZ42" s="373">
        <v>14.6</v>
      </c>
      <c r="DA42" s="374"/>
      <c r="DB42" s="374"/>
      <c r="DC42" s="385"/>
      <c r="DD42" s="380">
        <v>384911</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299</v>
      </c>
      <c r="C43" s="409"/>
      <c r="D43" s="409"/>
      <c r="E43" s="409"/>
      <c r="F43" s="409"/>
      <c r="G43" s="409"/>
      <c r="H43" s="409"/>
      <c r="I43" s="409"/>
      <c r="J43" s="409"/>
      <c r="K43" s="409"/>
      <c r="L43" s="409"/>
      <c r="M43" s="409"/>
      <c r="N43" s="409"/>
      <c r="O43" s="409"/>
      <c r="P43" s="409"/>
      <c r="Q43" s="410"/>
      <c r="R43" s="465">
        <v>11713994</v>
      </c>
      <c r="S43" s="466"/>
      <c r="T43" s="466"/>
      <c r="U43" s="466"/>
      <c r="V43" s="466"/>
      <c r="W43" s="466"/>
      <c r="X43" s="466"/>
      <c r="Y43" s="471"/>
      <c r="Z43" s="472">
        <v>100</v>
      </c>
      <c r="AA43" s="472"/>
      <c r="AB43" s="472"/>
      <c r="AC43" s="472"/>
      <c r="AD43" s="473">
        <v>5180753</v>
      </c>
      <c r="AE43" s="473"/>
      <c r="AF43" s="473"/>
      <c r="AG43" s="473"/>
      <c r="AH43" s="473"/>
      <c r="AI43" s="473"/>
      <c r="AJ43" s="473"/>
      <c r="AK43" s="473"/>
      <c r="AL43" s="474">
        <v>100</v>
      </c>
      <c r="AM43" s="441"/>
      <c r="AN43" s="441"/>
      <c r="AO43" s="475"/>
      <c r="BV43" s="476"/>
      <c r="BW43" s="476"/>
      <c r="BX43" s="476"/>
      <c r="BY43" s="476"/>
      <c r="BZ43" s="476"/>
      <c r="CA43" s="476"/>
      <c r="CB43" s="476"/>
      <c r="CD43" s="370" t="s">
        <v>300</v>
      </c>
      <c r="CE43" s="371"/>
      <c r="CF43" s="371"/>
      <c r="CG43" s="371"/>
      <c r="CH43" s="371"/>
      <c r="CI43" s="371"/>
      <c r="CJ43" s="371"/>
      <c r="CK43" s="371"/>
      <c r="CL43" s="371"/>
      <c r="CM43" s="371"/>
      <c r="CN43" s="371"/>
      <c r="CO43" s="371"/>
      <c r="CP43" s="371"/>
      <c r="CQ43" s="372"/>
      <c r="CR43" s="363">
        <v>19948</v>
      </c>
      <c r="CS43" s="402"/>
      <c r="CT43" s="402"/>
      <c r="CU43" s="402"/>
      <c r="CV43" s="402"/>
      <c r="CW43" s="402"/>
      <c r="CX43" s="402"/>
      <c r="CY43" s="403"/>
      <c r="CZ43" s="373">
        <v>0.2</v>
      </c>
      <c r="DA43" s="404"/>
      <c r="DB43" s="404"/>
      <c r="DC43" s="405"/>
      <c r="DD43" s="380">
        <v>11872</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247</v>
      </c>
      <c r="CE44" s="479"/>
      <c r="CF44" s="370" t="s">
        <v>301</v>
      </c>
      <c r="CG44" s="371"/>
      <c r="CH44" s="371"/>
      <c r="CI44" s="371"/>
      <c r="CJ44" s="371"/>
      <c r="CK44" s="371"/>
      <c r="CL44" s="371"/>
      <c r="CM44" s="371"/>
      <c r="CN44" s="371"/>
      <c r="CO44" s="371"/>
      <c r="CP44" s="371"/>
      <c r="CQ44" s="372"/>
      <c r="CR44" s="363">
        <v>1560398</v>
      </c>
      <c r="CS44" s="364"/>
      <c r="CT44" s="364"/>
      <c r="CU44" s="364"/>
      <c r="CV44" s="364"/>
      <c r="CW44" s="364"/>
      <c r="CX44" s="364"/>
      <c r="CY44" s="365"/>
      <c r="CZ44" s="373">
        <v>13.8</v>
      </c>
      <c r="DA44" s="374"/>
      <c r="DB44" s="374"/>
      <c r="DC44" s="385"/>
      <c r="DD44" s="380">
        <v>357683</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302</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303</v>
      </c>
      <c r="CG45" s="371"/>
      <c r="CH45" s="371"/>
      <c r="CI45" s="371"/>
      <c r="CJ45" s="371"/>
      <c r="CK45" s="371"/>
      <c r="CL45" s="371"/>
      <c r="CM45" s="371"/>
      <c r="CN45" s="371"/>
      <c r="CO45" s="371"/>
      <c r="CP45" s="371"/>
      <c r="CQ45" s="372"/>
      <c r="CR45" s="363">
        <v>1119460</v>
      </c>
      <c r="CS45" s="402"/>
      <c r="CT45" s="402"/>
      <c r="CU45" s="402"/>
      <c r="CV45" s="402"/>
      <c r="CW45" s="402"/>
      <c r="CX45" s="402"/>
      <c r="CY45" s="403"/>
      <c r="CZ45" s="373">
        <v>9.9</v>
      </c>
      <c r="DA45" s="404"/>
      <c r="DB45" s="404"/>
      <c r="DC45" s="405"/>
      <c r="DD45" s="380">
        <v>186728</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304</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305</v>
      </c>
      <c r="CG46" s="371"/>
      <c r="CH46" s="371"/>
      <c r="CI46" s="371"/>
      <c r="CJ46" s="371"/>
      <c r="CK46" s="371"/>
      <c r="CL46" s="371"/>
      <c r="CM46" s="371"/>
      <c r="CN46" s="371"/>
      <c r="CO46" s="371"/>
      <c r="CP46" s="371"/>
      <c r="CQ46" s="372"/>
      <c r="CR46" s="363">
        <v>403709</v>
      </c>
      <c r="CS46" s="364"/>
      <c r="CT46" s="364"/>
      <c r="CU46" s="364"/>
      <c r="CV46" s="364"/>
      <c r="CW46" s="364"/>
      <c r="CX46" s="364"/>
      <c r="CY46" s="365"/>
      <c r="CZ46" s="373">
        <v>3.6</v>
      </c>
      <c r="DA46" s="374"/>
      <c r="DB46" s="374"/>
      <c r="DC46" s="385"/>
      <c r="DD46" s="380">
        <v>158855</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306</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307</v>
      </c>
      <c r="CG47" s="371"/>
      <c r="CH47" s="371"/>
      <c r="CI47" s="371"/>
      <c r="CJ47" s="371"/>
      <c r="CK47" s="371"/>
      <c r="CL47" s="371"/>
      <c r="CM47" s="371"/>
      <c r="CN47" s="371"/>
      <c r="CO47" s="371"/>
      <c r="CP47" s="371"/>
      <c r="CQ47" s="372"/>
      <c r="CR47" s="363">
        <v>81784</v>
      </c>
      <c r="CS47" s="402"/>
      <c r="CT47" s="402"/>
      <c r="CU47" s="402"/>
      <c r="CV47" s="402"/>
      <c r="CW47" s="402"/>
      <c r="CX47" s="402"/>
      <c r="CY47" s="403"/>
      <c r="CZ47" s="373">
        <v>0.7</v>
      </c>
      <c r="DA47" s="404"/>
      <c r="DB47" s="404"/>
      <c r="DC47" s="405"/>
      <c r="DD47" s="380">
        <v>27228</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308</v>
      </c>
      <c r="CG48" s="371"/>
      <c r="CH48" s="371"/>
      <c r="CI48" s="371"/>
      <c r="CJ48" s="371"/>
      <c r="CK48" s="371"/>
      <c r="CL48" s="371"/>
      <c r="CM48" s="371"/>
      <c r="CN48" s="371"/>
      <c r="CO48" s="371"/>
      <c r="CP48" s="371"/>
      <c r="CQ48" s="372"/>
      <c r="CR48" s="363" t="s">
        <v>170</v>
      </c>
      <c r="CS48" s="364"/>
      <c r="CT48" s="364"/>
      <c r="CU48" s="364"/>
      <c r="CV48" s="364"/>
      <c r="CW48" s="364"/>
      <c r="CX48" s="364"/>
      <c r="CY48" s="365"/>
      <c r="CZ48" s="373" t="s">
        <v>70</v>
      </c>
      <c r="DA48" s="374"/>
      <c r="DB48" s="374"/>
      <c r="DC48" s="385"/>
      <c r="DD48" s="380" t="s">
        <v>170</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309</v>
      </c>
      <c r="CE49" s="409"/>
      <c r="CF49" s="409"/>
      <c r="CG49" s="409"/>
      <c r="CH49" s="409"/>
      <c r="CI49" s="409"/>
      <c r="CJ49" s="409"/>
      <c r="CK49" s="409"/>
      <c r="CL49" s="409"/>
      <c r="CM49" s="409"/>
      <c r="CN49" s="409"/>
      <c r="CO49" s="409"/>
      <c r="CP49" s="409"/>
      <c r="CQ49" s="410"/>
      <c r="CR49" s="465">
        <v>11283628</v>
      </c>
      <c r="CS49" s="440"/>
      <c r="CT49" s="440"/>
      <c r="CU49" s="440"/>
      <c r="CV49" s="440"/>
      <c r="CW49" s="440"/>
      <c r="CX49" s="440"/>
      <c r="CY49" s="487"/>
      <c r="CZ49" s="474">
        <v>100</v>
      </c>
      <c r="DA49" s="488"/>
      <c r="DB49" s="488"/>
      <c r="DC49" s="489"/>
      <c r="DD49" s="490">
        <v>7395568</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hWeckdIVmL0wUZbvqmpr4XlT3Oz/CmexefST6rO8dufMXLqPpqn8zwMcX8rlNqrEpWRjqjt5rEL9cbEqBdFjfg==" saltValue="vR9wWLB/Rdi5BGtDKqRb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7" sqref="CW7:DA7"/>
    </sheetView>
  </sheetViews>
  <sheetFormatPr defaultColWidth="0" defaultRowHeight="13.5" zeroHeight="1" x14ac:dyDescent="0.15"/>
  <cols>
    <col min="1" max="130" width="2.75" style="958" customWidth="1"/>
    <col min="131" max="131" width="1.625" style="958" customWidth="1"/>
    <col min="132" max="16384" width="9" style="958"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310</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311</v>
      </c>
      <c r="DK2" s="507"/>
      <c r="DL2" s="507"/>
      <c r="DM2" s="507"/>
      <c r="DN2" s="507"/>
      <c r="DO2" s="508"/>
      <c r="DP2" s="505"/>
      <c r="DQ2" s="506" t="s">
        <v>312</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313</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314</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315</v>
      </c>
      <c r="B5" s="517"/>
      <c r="C5" s="517"/>
      <c r="D5" s="517"/>
      <c r="E5" s="517"/>
      <c r="F5" s="517"/>
      <c r="G5" s="517"/>
      <c r="H5" s="517"/>
      <c r="I5" s="517"/>
      <c r="J5" s="517"/>
      <c r="K5" s="517"/>
      <c r="L5" s="517"/>
      <c r="M5" s="517"/>
      <c r="N5" s="517"/>
      <c r="O5" s="517"/>
      <c r="P5" s="518"/>
      <c r="Q5" s="519" t="s">
        <v>316</v>
      </c>
      <c r="R5" s="520"/>
      <c r="S5" s="520"/>
      <c r="T5" s="520"/>
      <c r="U5" s="521"/>
      <c r="V5" s="519" t="s">
        <v>317</v>
      </c>
      <c r="W5" s="520"/>
      <c r="X5" s="520"/>
      <c r="Y5" s="520"/>
      <c r="Z5" s="521"/>
      <c r="AA5" s="519" t="s">
        <v>318</v>
      </c>
      <c r="AB5" s="520"/>
      <c r="AC5" s="520"/>
      <c r="AD5" s="520"/>
      <c r="AE5" s="520"/>
      <c r="AF5" s="522" t="s">
        <v>319</v>
      </c>
      <c r="AG5" s="520"/>
      <c r="AH5" s="520"/>
      <c r="AI5" s="520"/>
      <c r="AJ5" s="523"/>
      <c r="AK5" s="520" t="s">
        <v>320</v>
      </c>
      <c r="AL5" s="520"/>
      <c r="AM5" s="520"/>
      <c r="AN5" s="520"/>
      <c r="AO5" s="521"/>
      <c r="AP5" s="519" t="s">
        <v>321</v>
      </c>
      <c r="AQ5" s="520"/>
      <c r="AR5" s="520"/>
      <c r="AS5" s="520"/>
      <c r="AT5" s="521"/>
      <c r="AU5" s="519" t="s">
        <v>322</v>
      </c>
      <c r="AV5" s="520"/>
      <c r="AW5" s="520"/>
      <c r="AX5" s="520"/>
      <c r="AY5" s="523"/>
      <c r="AZ5" s="524"/>
      <c r="BA5" s="524"/>
      <c r="BB5" s="524"/>
      <c r="BC5" s="524"/>
      <c r="BD5" s="524"/>
      <c r="BE5" s="525"/>
      <c r="BF5" s="525"/>
      <c r="BG5" s="525"/>
      <c r="BH5" s="525"/>
      <c r="BI5" s="525"/>
      <c r="BJ5" s="525"/>
      <c r="BK5" s="525"/>
      <c r="BL5" s="525"/>
      <c r="BM5" s="525"/>
      <c r="BN5" s="525"/>
      <c r="BO5" s="525"/>
      <c r="BP5" s="525"/>
      <c r="BQ5" s="516" t="s">
        <v>323</v>
      </c>
      <c r="BR5" s="517"/>
      <c r="BS5" s="517"/>
      <c r="BT5" s="517"/>
      <c r="BU5" s="517"/>
      <c r="BV5" s="517"/>
      <c r="BW5" s="517"/>
      <c r="BX5" s="517"/>
      <c r="BY5" s="517"/>
      <c r="BZ5" s="517"/>
      <c r="CA5" s="517"/>
      <c r="CB5" s="517"/>
      <c r="CC5" s="517"/>
      <c r="CD5" s="517"/>
      <c r="CE5" s="517"/>
      <c r="CF5" s="517"/>
      <c r="CG5" s="518"/>
      <c r="CH5" s="519" t="s">
        <v>324</v>
      </c>
      <c r="CI5" s="520"/>
      <c r="CJ5" s="520"/>
      <c r="CK5" s="520"/>
      <c r="CL5" s="521"/>
      <c r="CM5" s="519" t="s">
        <v>325</v>
      </c>
      <c r="CN5" s="520"/>
      <c r="CO5" s="520"/>
      <c r="CP5" s="520"/>
      <c r="CQ5" s="521"/>
      <c r="CR5" s="519" t="s">
        <v>326</v>
      </c>
      <c r="CS5" s="520"/>
      <c r="CT5" s="520"/>
      <c r="CU5" s="520"/>
      <c r="CV5" s="521"/>
      <c r="CW5" s="519" t="s">
        <v>327</v>
      </c>
      <c r="CX5" s="520"/>
      <c r="CY5" s="520"/>
      <c r="CZ5" s="520"/>
      <c r="DA5" s="521"/>
      <c r="DB5" s="519" t="s">
        <v>328</v>
      </c>
      <c r="DC5" s="520"/>
      <c r="DD5" s="520"/>
      <c r="DE5" s="520"/>
      <c r="DF5" s="521"/>
      <c r="DG5" s="526" t="s">
        <v>329</v>
      </c>
      <c r="DH5" s="527"/>
      <c r="DI5" s="527"/>
      <c r="DJ5" s="527"/>
      <c r="DK5" s="528"/>
      <c r="DL5" s="526" t="s">
        <v>330</v>
      </c>
      <c r="DM5" s="527"/>
      <c r="DN5" s="527"/>
      <c r="DO5" s="527"/>
      <c r="DP5" s="528"/>
      <c r="DQ5" s="519" t="s">
        <v>331</v>
      </c>
      <c r="DR5" s="520"/>
      <c r="DS5" s="520"/>
      <c r="DT5" s="520"/>
      <c r="DU5" s="521"/>
      <c r="DV5" s="519" t="s">
        <v>322</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332</v>
      </c>
      <c r="C7" s="542"/>
      <c r="D7" s="542"/>
      <c r="E7" s="542"/>
      <c r="F7" s="542"/>
      <c r="G7" s="542"/>
      <c r="H7" s="542"/>
      <c r="I7" s="542"/>
      <c r="J7" s="542"/>
      <c r="K7" s="542"/>
      <c r="L7" s="542"/>
      <c r="M7" s="542"/>
      <c r="N7" s="542"/>
      <c r="O7" s="542"/>
      <c r="P7" s="543"/>
      <c r="Q7" s="544">
        <v>11757</v>
      </c>
      <c r="R7" s="545"/>
      <c r="S7" s="545"/>
      <c r="T7" s="545"/>
      <c r="U7" s="545"/>
      <c r="V7" s="545">
        <v>11338</v>
      </c>
      <c r="W7" s="545"/>
      <c r="X7" s="545"/>
      <c r="Y7" s="545"/>
      <c r="Z7" s="545"/>
      <c r="AA7" s="545">
        <v>418</v>
      </c>
      <c r="AB7" s="545"/>
      <c r="AC7" s="545"/>
      <c r="AD7" s="545"/>
      <c r="AE7" s="546"/>
      <c r="AF7" s="547">
        <v>242</v>
      </c>
      <c r="AG7" s="548"/>
      <c r="AH7" s="548"/>
      <c r="AI7" s="548"/>
      <c r="AJ7" s="549"/>
      <c r="AK7" s="550">
        <v>613</v>
      </c>
      <c r="AL7" s="551"/>
      <c r="AM7" s="551"/>
      <c r="AN7" s="551"/>
      <c r="AO7" s="551"/>
      <c r="AP7" s="551">
        <v>11820</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333</v>
      </c>
      <c r="BT7" s="557"/>
      <c r="BU7" s="557"/>
      <c r="BV7" s="557"/>
      <c r="BW7" s="557"/>
      <c r="BX7" s="557"/>
      <c r="BY7" s="557"/>
      <c r="BZ7" s="557"/>
      <c r="CA7" s="557"/>
      <c r="CB7" s="557"/>
      <c r="CC7" s="557"/>
      <c r="CD7" s="557"/>
      <c r="CE7" s="557"/>
      <c r="CF7" s="557"/>
      <c r="CG7" s="558"/>
      <c r="CH7" s="559">
        <v>0</v>
      </c>
      <c r="CI7" s="560"/>
      <c r="CJ7" s="560"/>
      <c r="CK7" s="560"/>
      <c r="CL7" s="561"/>
      <c r="CM7" s="559">
        <v>27</v>
      </c>
      <c r="CN7" s="560"/>
      <c r="CO7" s="560"/>
      <c r="CP7" s="560"/>
      <c r="CQ7" s="561"/>
      <c r="CR7" s="559">
        <v>1</v>
      </c>
      <c r="CS7" s="560"/>
      <c r="CT7" s="560"/>
      <c r="CU7" s="560"/>
      <c r="CV7" s="561"/>
      <c r="CW7" s="559">
        <v>5</v>
      </c>
      <c r="CX7" s="560"/>
      <c r="CY7" s="560"/>
      <c r="CZ7" s="560"/>
      <c r="DA7" s="561"/>
      <c r="DB7" s="559" t="s">
        <v>334</v>
      </c>
      <c r="DC7" s="560"/>
      <c r="DD7" s="560"/>
      <c r="DE7" s="560"/>
      <c r="DF7" s="561"/>
      <c r="DG7" s="559" t="s">
        <v>334</v>
      </c>
      <c r="DH7" s="560"/>
      <c r="DI7" s="560"/>
      <c r="DJ7" s="560"/>
      <c r="DK7" s="561"/>
      <c r="DL7" s="559" t="s">
        <v>334</v>
      </c>
      <c r="DM7" s="560"/>
      <c r="DN7" s="560"/>
      <c r="DO7" s="560"/>
      <c r="DP7" s="561"/>
      <c r="DQ7" s="559" t="s">
        <v>335</v>
      </c>
      <c r="DR7" s="560"/>
      <c r="DS7" s="560"/>
      <c r="DT7" s="560"/>
      <c r="DU7" s="561"/>
      <c r="DV7" s="562"/>
      <c r="DW7" s="563"/>
      <c r="DX7" s="563"/>
      <c r="DY7" s="563"/>
      <c r="DZ7" s="564"/>
      <c r="EA7" s="514"/>
    </row>
    <row r="8" spans="1:131" s="515" customFormat="1" ht="26.25" customHeight="1" x14ac:dyDescent="0.15">
      <c r="A8" s="565">
        <v>2</v>
      </c>
      <c r="B8" s="566" t="s">
        <v>336</v>
      </c>
      <c r="C8" s="567"/>
      <c r="D8" s="567"/>
      <c r="E8" s="567"/>
      <c r="F8" s="567"/>
      <c r="G8" s="567"/>
      <c r="H8" s="567"/>
      <c r="I8" s="567"/>
      <c r="J8" s="567"/>
      <c r="K8" s="567"/>
      <c r="L8" s="567"/>
      <c r="M8" s="567"/>
      <c r="N8" s="567"/>
      <c r="O8" s="567"/>
      <c r="P8" s="568"/>
      <c r="Q8" s="569">
        <v>7</v>
      </c>
      <c r="R8" s="570"/>
      <c r="S8" s="570"/>
      <c r="T8" s="570"/>
      <c r="U8" s="570"/>
      <c r="V8" s="570">
        <v>2</v>
      </c>
      <c r="W8" s="570"/>
      <c r="X8" s="570"/>
      <c r="Y8" s="570"/>
      <c r="Z8" s="570"/>
      <c r="AA8" s="570">
        <v>5</v>
      </c>
      <c r="AB8" s="570"/>
      <c r="AC8" s="570"/>
      <c r="AD8" s="570"/>
      <c r="AE8" s="571"/>
      <c r="AF8" s="572">
        <v>5</v>
      </c>
      <c r="AG8" s="573"/>
      <c r="AH8" s="573"/>
      <c r="AI8" s="573"/>
      <c r="AJ8" s="574"/>
      <c r="AK8" s="575" t="s">
        <v>334</v>
      </c>
      <c r="AL8" s="576"/>
      <c r="AM8" s="576"/>
      <c r="AN8" s="576"/>
      <c r="AO8" s="576"/>
      <c r="AP8" s="576">
        <v>0</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t="s">
        <v>337</v>
      </c>
      <c r="BT8" s="582"/>
      <c r="BU8" s="582"/>
      <c r="BV8" s="582"/>
      <c r="BW8" s="582"/>
      <c r="BX8" s="582"/>
      <c r="BY8" s="582"/>
      <c r="BZ8" s="582"/>
      <c r="CA8" s="582"/>
      <c r="CB8" s="582"/>
      <c r="CC8" s="582"/>
      <c r="CD8" s="582"/>
      <c r="CE8" s="582"/>
      <c r="CF8" s="582"/>
      <c r="CG8" s="583"/>
      <c r="CH8" s="584">
        <v>18</v>
      </c>
      <c r="CI8" s="585"/>
      <c r="CJ8" s="585"/>
      <c r="CK8" s="585"/>
      <c r="CL8" s="586"/>
      <c r="CM8" s="584">
        <v>30</v>
      </c>
      <c r="CN8" s="585"/>
      <c r="CO8" s="585"/>
      <c r="CP8" s="585"/>
      <c r="CQ8" s="586"/>
      <c r="CR8" s="584">
        <v>23</v>
      </c>
      <c r="CS8" s="585"/>
      <c r="CT8" s="585"/>
      <c r="CU8" s="585"/>
      <c r="CV8" s="586"/>
      <c r="CW8" s="584" t="s">
        <v>334</v>
      </c>
      <c r="CX8" s="585"/>
      <c r="CY8" s="585"/>
      <c r="CZ8" s="585"/>
      <c r="DA8" s="586"/>
      <c r="DB8" s="584">
        <v>13</v>
      </c>
      <c r="DC8" s="585"/>
      <c r="DD8" s="585"/>
      <c r="DE8" s="585"/>
      <c r="DF8" s="586"/>
      <c r="DG8" s="584" t="s">
        <v>334</v>
      </c>
      <c r="DH8" s="585"/>
      <c r="DI8" s="585"/>
      <c r="DJ8" s="585"/>
      <c r="DK8" s="586"/>
      <c r="DL8" s="584" t="s">
        <v>334</v>
      </c>
      <c r="DM8" s="585"/>
      <c r="DN8" s="585"/>
      <c r="DO8" s="585"/>
      <c r="DP8" s="586"/>
      <c r="DQ8" s="584" t="s">
        <v>334</v>
      </c>
      <c r="DR8" s="585"/>
      <c r="DS8" s="585"/>
      <c r="DT8" s="585"/>
      <c r="DU8" s="586"/>
      <c r="DV8" s="587"/>
      <c r="DW8" s="588"/>
      <c r="DX8" s="588"/>
      <c r="DY8" s="588"/>
      <c r="DZ8" s="589"/>
      <c r="EA8" s="514"/>
    </row>
    <row r="9" spans="1:131" s="515" customFormat="1" ht="26.25" customHeight="1" x14ac:dyDescent="0.15">
      <c r="A9" s="565">
        <v>3</v>
      </c>
      <c r="B9" s="566" t="s">
        <v>338</v>
      </c>
      <c r="C9" s="567"/>
      <c r="D9" s="567"/>
      <c r="E9" s="567"/>
      <c r="F9" s="567"/>
      <c r="G9" s="567"/>
      <c r="H9" s="567"/>
      <c r="I9" s="567"/>
      <c r="J9" s="567"/>
      <c r="K9" s="567"/>
      <c r="L9" s="567"/>
      <c r="M9" s="567"/>
      <c r="N9" s="567"/>
      <c r="O9" s="567"/>
      <c r="P9" s="568"/>
      <c r="Q9" s="569">
        <v>24</v>
      </c>
      <c r="R9" s="570"/>
      <c r="S9" s="570"/>
      <c r="T9" s="570"/>
      <c r="U9" s="570"/>
      <c r="V9" s="570">
        <v>17</v>
      </c>
      <c r="W9" s="570"/>
      <c r="X9" s="570"/>
      <c r="Y9" s="570"/>
      <c r="Z9" s="570"/>
      <c r="AA9" s="570">
        <v>7</v>
      </c>
      <c r="AB9" s="570"/>
      <c r="AC9" s="570"/>
      <c r="AD9" s="570"/>
      <c r="AE9" s="571"/>
      <c r="AF9" s="572">
        <v>7</v>
      </c>
      <c r="AG9" s="573"/>
      <c r="AH9" s="573"/>
      <c r="AI9" s="573"/>
      <c r="AJ9" s="574"/>
      <c r="AK9" s="575" t="s">
        <v>334</v>
      </c>
      <c r="AL9" s="576"/>
      <c r="AM9" s="576"/>
      <c r="AN9" s="576"/>
      <c r="AO9" s="576"/>
      <c r="AP9" s="576">
        <v>0</v>
      </c>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t="s">
        <v>339</v>
      </c>
      <c r="BT9" s="582"/>
      <c r="BU9" s="582"/>
      <c r="BV9" s="582"/>
      <c r="BW9" s="582"/>
      <c r="BX9" s="582"/>
      <c r="BY9" s="582"/>
      <c r="BZ9" s="582"/>
      <c r="CA9" s="582"/>
      <c r="CB9" s="582"/>
      <c r="CC9" s="582"/>
      <c r="CD9" s="582"/>
      <c r="CE9" s="582"/>
      <c r="CF9" s="582"/>
      <c r="CG9" s="583"/>
      <c r="CH9" s="584">
        <v>13</v>
      </c>
      <c r="CI9" s="585"/>
      <c r="CJ9" s="585"/>
      <c r="CK9" s="585"/>
      <c r="CL9" s="586"/>
      <c r="CM9" s="584">
        <v>65</v>
      </c>
      <c r="CN9" s="585"/>
      <c r="CO9" s="585"/>
      <c r="CP9" s="585"/>
      <c r="CQ9" s="586"/>
      <c r="CR9" s="584">
        <v>13</v>
      </c>
      <c r="CS9" s="585"/>
      <c r="CT9" s="585"/>
      <c r="CU9" s="585"/>
      <c r="CV9" s="586"/>
      <c r="CW9" s="584" t="s">
        <v>334</v>
      </c>
      <c r="CX9" s="585"/>
      <c r="CY9" s="585"/>
      <c r="CZ9" s="585"/>
      <c r="DA9" s="586"/>
      <c r="DB9" s="584" t="s">
        <v>334</v>
      </c>
      <c r="DC9" s="585"/>
      <c r="DD9" s="585"/>
      <c r="DE9" s="585"/>
      <c r="DF9" s="586"/>
      <c r="DG9" s="584" t="s">
        <v>334</v>
      </c>
      <c r="DH9" s="585"/>
      <c r="DI9" s="585"/>
      <c r="DJ9" s="585"/>
      <c r="DK9" s="586"/>
      <c r="DL9" s="584" t="s">
        <v>334</v>
      </c>
      <c r="DM9" s="585"/>
      <c r="DN9" s="585"/>
      <c r="DO9" s="585"/>
      <c r="DP9" s="586"/>
      <c r="DQ9" s="584" t="s">
        <v>334</v>
      </c>
      <c r="DR9" s="585"/>
      <c r="DS9" s="585"/>
      <c r="DT9" s="585"/>
      <c r="DU9" s="586"/>
      <c r="DV9" s="587"/>
      <c r="DW9" s="588"/>
      <c r="DX9" s="588"/>
      <c r="DY9" s="588"/>
      <c r="DZ9" s="589"/>
      <c r="EA9" s="514"/>
    </row>
    <row r="10" spans="1:131" s="515" customFormat="1" ht="26.25" customHeight="1" x14ac:dyDescent="0.15">
      <c r="A10" s="565">
        <v>4</v>
      </c>
      <c r="B10" s="566" t="s">
        <v>340</v>
      </c>
      <c r="C10" s="567"/>
      <c r="D10" s="567"/>
      <c r="E10" s="567"/>
      <c r="F10" s="567"/>
      <c r="G10" s="567"/>
      <c r="H10" s="567"/>
      <c r="I10" s="567"/>
      <c r="J10" s="567"/>
      <c r="K10" s="567"/>
      <c r="L10" s="567"/>
      <c r="M10" s="567"/>
      <c r="N10" s="567"/>
      <c r="O10" s="567"/>
      <c r="P10" s="568"/>
      <c r="Q10" s="569">
        <v>280</v>
      </c>
      <c r="R10" s="570"/>
      <c r="S10" s="570"/>
      <c r="T10" s="570"/>
      <c r="U10" s="570"/>
      <c r="V10" s="570">
        <v>280</v>
      </c>
      <c r="W10" s="570"/>
      <c r="X10" s="570"/>
      <c r="Y10" s="570"/>
      <c r="Z10" s="570"/>
      <c r="AA10" s="570">
        <v>0</v>
      </c>
      <c r="AB10" s="570"/>
      <c r="AC10" s="570"/>
      <c r="AD10" s="570"/>
      <c r="AE10" s="571"/>
      <c r="AF10" s="572">
        <v>0</v>
      </c>
      <c r="AG10" s="573"/>
      <c r="AH10" s="573"/>
      <c r="AI10" s="573"/>
      <c r="AJ10" s="574"/>
      <c r="AK10" s="575">
        <v>156</v>
      </c>
      <c r="AL10" s="576"/>
      <c r="AM10" s="576"/>
      <c r="AN10" s="576"/>
      <c r="AO10" s="576"/>
      <c r="AP10" s="576">
        <v>376</v>
      </c>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341</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342</v>
      </c>
      <c r="B23" s="600" t="s">
        <v>343</v>
      </c>
      <c r="C23" s="601"/>
      <c r="D23" s="601"/>
      <c r="E23" s="601"/>
      <c r="F23" s="601"/>
      <c r="G23" s="601"/>
      <c r="H23" s="601"/>
      <c r="I23" s="601"/>
      <c r="J23" s="601"/>
      <c r="K23" s="601"/>
      <c r="L23" s="601"/>
      <c r="M23" s="601"/>
      <c r="N23" s="601"/>
      <c r="O23" s="601"/>
      <c r="P23" s="602"/>
      <c r="Q23" s="603">
        <v>12068</v>
      </c>
      <c r="R23" s="604"/>
      <c r="S23" s="604"/>
      <c r="T23" s="604"/>
      <c r="U23" s="604"/>
      <c r="V23" s="604">
        <v>11637</v>
      </c>
      <c r="W23" s="604"/>
      <c r="X23" s="604"/>
      <c r="Y23" s="604"/>
      <c r="Z23" s="604"/>
      <c r="AA23" s="604">
        <v>430</v>
      </c>
      <c r="AB23" s="604"/>
      <c r="AC23" s="604"/>
      <c r="AD23" s="604"/>
      <c r="AE23" s="605"/>
      <c r="AF23" s="606">
        <v>254</v>
      </c>
      <c r="AG23" s="604"/>
      <c r="AH23" s="604"/>
      <c r="AI23" s="604"/>
      <c r="AJ23" s="607"/>
      <c r="AK23" s="608"/>
      <c r="AL23" s="609"/>
      <c r="AM23" s="609"/>
      <c r="AN23" s="609"/>
      <c r="AO23" s="609"/>
      <c r="AP23" s="604">
        <v>12196</v>
      </c>
      <c r="AQ23" s="604"/>
      <c r="AR23" s="604"/>
      <c r="AS23" s="604"/>
      <c r="AT23" s="604"/>
      <c r="AU23" s="610"/>
      <c r="AV23" s="610"/>
      <c r="AW23" s="610"/>
      <c r="AX23" s="610"/>
      <c r="AY23" s="611"/>
      <c r="AZ23" s="612" t="s">
        <v>344</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345</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346</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315</v>
      </c>
      <c r="B26" s="517"/>
      <c r="C26" s="517"/>
      <c r="D26" s="517"/>
      <c r="E26" s="517"/>
      <c r="F26" s="517"/>
      <c r="G26" s="517"/>
      <c r="H26" s="517"/>
      <c r="I26" s="517"/>
      <c r="J26" s="517"/>
      <c r="K26" s="517"/>
      <c r="L26" s="517"/>
      <c r="M26" s="517"/>
      <c r="N26" s="517"/>
      <c r="O26" s="517"/>
      <c r="P26" s="518"/>
      <c r="Q26" s="519" t="s">
        <v>347</v>
      </c>
      <c r="R26" s="520"/>
      <c r="S26" s="520"/>
      <c r="T26" s="520"/>
      <c r="U26" s="521"/>
      <c r="V26" s="519" t="s">
        <v>348</v>
      </c>
      <c r="W26" s="520"/>
      <c r="X26" s="520"/>
      <c r="Y26" s="520"/>
      <c r="Z26" s="521"/>
      <c r="AA26" s="519" t="s">
        <v>349</v>
      </c>
      <c r="AB26" s="520"/>
      <c r="AC26" s="520"/>
      <c r="AD26" s="520"/>
      <c r="AE26" s="520"/>
      <c r="AF26" s="617" t="s">
        <v>350</v>
      </c>
      <c r="AG26" s="618"/>
      <c r="AH26" s="618"/>
      <c r="AI26" s="618"/>
      <c r="AJ26" s="619"/>
      <c r="AK26" s="520" t="s">
        <v>351</v>
      </c>
      <c r="AL26" s="520"/>
      <c r="AM26" s="520"/>
      <c r="AN26" s="520"/>
      <c r="AO26" s="521"/>
      <c r="AP26" s="519" t="s">
        <v>352</v>
      </c>
      <c r="AQ26" s="520"/>
      <c r="AR26" s="520"/>
      <c r="AS26" s="520"/>
      <c r="AT26" s="521"/>
      <c r="AU26" s="519" t="s">
        <v>353</v>
      </c>
      <c r="AV26" s="520"/>
      <c r="AW26" s="520"/>
      <c r="AX26" s="520"/>
      <c r="AY26" s="521"/>
      <c r="AZ26" s="519" t="s">
        <v>354</v>
      </c>
      <c r="BA26" s="520"/>
      <c r="BB26" s="520"/>
      <c r="BC26" s="520"/>
      <c r="BD26" s="521"/>
      <c r="BE26" s="519" t="s">
        <v>322</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355</v>
      </c>
      <c r="C28" s="542"/>
      <c r="D28" s="542"/>
      <c r="E28" s="542"/>
      <c r="F28" s="542"/>
      <c r="G28" s="542"/>
      <c r="H28" s="542"/>
      <c r="I28" s="542"/>
      <c r="J28" s="542"/>
      <c r="K28" s="542"/>
      <c r="L28" s="542"/>
      <c r="M28" s="542"/>
      <c r="N28" s="542"/>
      <c r="O28" s="542"/>
      <c r="P28" s="543"/>
      <c r="Q28" s="624">
        <v>1714</v>
      </c>
      <c r="R28" s="625"/>
      <c r="S28" s="625"/>
      <c r="T28" s="625"/>
      <c r="U28" s="625"/>
      <c r="V28" s="625">
        <v>1712</v>
      </c>
      <c r="W28" s="625"/>
      <c r="X28" s="625"/>
      <c r="Y28" s="625"/>
      <c r="Z28" s="625"/>
      <c r="AA28" s="625">
        <v>2</v>
      </c>
      <c r="AB28" s="625"/>
      <c r="AC28" s="625"/>
      <c r="AD28" s="625"/>
      <c r="AE28" s="626"/>
      <c r="AF28" s="627">
        <v>2</v>
      </c>
      <c r="AG28" s="625"/>
      <c r="AH28" s="625"/>
      <c r="AI28" s="625"/>
      <c r="AJ28" s="628"/>
      <c r="AK28" s="629">
        <v>185</v>
      </c>
      <c r="AL28" s="630"/>
      <c r="AM28" s="630"/>
      <c r="AN28" s="630"/>
      <c r="AO28" s="630"/>
      <c r="AP28" s="630" t="s">
        <v>356</v>
      </c>
      <c r="AQ28" s="630"/>
      <c r="AR28" s="630"/>
      <c r="AS28" s="630"/>
      <c r="AT28" s="630"/>
      <c r="AU28" s="630" t="s">
        <v>357</v>
      </c>
      <c r="AV28" s="630"/>
      <c r="AW28" s="630"/>
      <c r="AX28" s="630"/>
      <c r="AY28" s="630"/>
      <c r="AZ28" s="631"/>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358</v>
      </c>
      <c r="C29" s="567"/>
      <c r="D29" s="567"/>
      <c r="E29" s="567"/>
      <c r="F29" s="567"/>
      <c r="G29" s="567"/>
      <c r="H29" s="567"/>
      <c r="I29" s="567"/>
      <c r="J29" s="567"/>
      <c r="K29" s="567"/>
      <c r="L29" s="567"/>
      <c r="M29" s="567"/>
      <c r="N29" s="567"/>
      <c r="O29" s="567"/>
      <c r="P29" s="568"/>
      <c r="Q29" s="569">
        <v>51</v>
      </c>
      <c r="R29" s="570"/>
      <c r="S29" s="570"/>
      <c r="T29" s="570"/>
      <c r="U29" s="570"/>
      <c r="V29" s="570">
        <v>51</v>
      </c>
      <c r="W29" s="570"/>
      <c r="X29" s="570"/>
      <c r="Y29" s="570"/>
      <c r="Z29" s="570"/>
      <c r="AA29" s="570">
        <v>0</v>
      </c>
      <c r="AB29" s="570"/>
      <c r="AC29" s="570"/>
      <c r="AD29" s="570"/>
      <c r="AE29" s="571"/>
      <c r="AF29" s="572">
        <v>0</v>
      </c>
      <c r="AG29" s="573"/>
      <c r="AH29" s="573"/>
      <c r="AI29" s="573"/>
      <c r="AJ29" s="574"/>
      <c r="AK29" s="634">
        <v>29</v>
      </c>
      <c r="AL29" s="635"/>
      <c r="AM29" s="635"/>
      <c r="AN29" s="635"/>
      <c r="AO29" s="635"/>
      <c r="AP29" s="635">
        <v>3</v>
      </c>
      <c r="AQ29" s="635"/>
      <c r="AR29" s="635"/>
      <c r="AS29" s="635"/>
      <c r="AT29" s="635"/>
      <c r="AU29" s="635">
        <v>3</v>
      </c>
      <c r="AV29" s="635"/>
      <c r="AW29" s="635"/>
      <c r="AX29" s="635"/>
      <c r="AY29" s="635"/>
      <c r="AZ29" s="636"/>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359</v>
      </c>
      <c r="C30" s="567"/>
      <c r="D30" s="567"/>
      <c r="E30" s="567"/>
      <c r="F30" s="567"/>
      <c r="G30" s="567"/>
      <c r="H30" s="567"/>
      <c r="I30" s="567"/>
      <c r="J30" s="567"/>
      <c r="K30" s="567"/>
      <c r="L30" s="567"/>
      <c r="M30" s="567"/>
      <c r="N30" s="567"/>
      <c r="O30" s="567"/>
      <c r="P30" s="568"/>
      <c r="Q30" s="569">
        <v>1698</v>
      </c>
      <c r="R30" s="570"/>
      <c r="S30" s="570"/>
      <c r="T30" s="570"/>
      <c r="U30" s="570"/>
      <c r="V30" s="570">
        <v>1648</v>
      </c>
      <c r="W30" s="570"/>
      <c r="X30" s="570"/>
      <c r="Y30" s="570"/>
      <c r="Z30" s="570"/>
      <c r="AA30" s="570">
        <v>50</v>
      </c>
      <c r="AB30" s="570"/>
      <c r="AC30" s="570"/>
      <c r="AD30" s="570"/>
      <c r="AE30" s="571"/>
      <c r="AF30" s="572">
        <v>16</v>
      </c>
      <c r="AG30" s="573"/>
      <c r="AH30" s="573"/>
      <c r="AI30" s="573"/>
      <c r="AJ30" s="574"/>
      <c r="AK30" s="634">
        <v>268</v>
      </c>
      <c r="AL30" s="635"/>
      <c r="AM30" s="635"/>
      <c r="AN30" s="635"/>
      <c r="AO30" s="635"/>
      <c r="AP30" s="635" t="s">
        <v>360</v>
      </c>
      <c r="AQ30" s="635"/>
      <c r="AR30" s="635"/>
      <c r="AS30" s="635"/>
      <c r="AT30" s="635"/>
      <c r="AU30" s="635" t="s">
        <v>361</v>
      </c>
      <c r="AV30" s="635"/>
      <c r="AW30" s="635"/>
      <c r="AX30" s="635"/>
      <c r="AY30" s="635"/>
      <c r="AZ30" s="636"/>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362</v>
      </c>
      <c r="C31" s="567"/>
      <c r="D31" s="567"/>
      <c r="E31" s="567"/>
      <c r="F31" s="567"/>
      <c r="G31" s="567"/>
      <c r="H31" s="567"/>
      <c r="I31" s="567"/>
      <c r="J31" s="567"/>
      <c r="K31" s="567"/>
      <c r="L31" s="567"/>
      <c r="M31" s="567"/>
      <c r="N31" s="567"/>
      <c r="O31" s="567"/>
      <c r="P31" s="568"/>
      <c r="Q31" s="569">
        <v>18</v>
      </c>
      <c r="R31" s="570"/>
      <c r="S31" s="570"/>
      <c r="T31" s="570"/>
      <c r="U31" s="570"/>
      <c r="V31" s="570">
        <v>18</v>
      </c>
      <c r="W31" s="570"/>
      <c r="X31" s="570"/>
      <c r="Y31" s="570"/>
      <c r="Z31" s="570"/>
      <c r="AA31" s="570">
        <v>0</v>
      </c>
      <c r="AB31" s="570"/>
      <c r="AC31" s="570"/>
      <c r="AD31" s="570"/>
      <c r="AE31" s="571"/>
      <c r="AF31" s="572" t="s">
        <v>363</v>
      </c>
      <c r="AG31" s="573"/>
      <c r="AH31" s="573"/>
      <c r="AI31" s="573"/>
      <c r="AJ31" s="574"/>
      <c r="AK31" s="634">
        <v>15</v>
      </c>
      <c r="AL31" s="635"/>
      <c r="AM31" s="635"/>
      <c r="AN31" s="635"/>
      <c r="AO31" s="635"/>
      <c r="AP31" s="635" t="s">
        <v>360</v>
      </c>
      <c r="AQ31" s="635"/>
      <c r="AR31" s="635"/>
      <c r="AS31" s="635"/>
      <c r="AT31" s="635"/>
      <c r="AU31" s="635" t="s">
        <v>360</v>
      </c>
      <c r="AV31" s="635"/>
      <c r="AW31" s="635"/>
      <c r="AX31" s="635"/>
      <c r="AY31" s="635"/>
      <c r="AZ31" s="636"/>
      <c r="BA31" s="636"/>
      <c r="BB31" s="636"/>
      <c r="BC31" s="636"/>
      <c r="BD31" s="636"/>
      <c r="BE31" s="637"/>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364</v>
      </c>
      <c r="C32" s="567"/>
      <c r="D32" s="567"/>
      <c r="E32" s="567"/>
      <c r="F32" s="567"/>
      <c r="G32" s="567"/>
      <c r="H32" s="567"/>
      <c r="I32" s="567"/>
      <c r="J32" s="567"/>
      <c r="K32" s="567"/>
      <c r="L32" s="567"/>
      <c r="M32" s="567"/>
      <c r="N32" s="567"/>
      <c r="O32" s="567"/>
      <c r="P32" s="568"/>
      <c r="Q32" s="569">
        <v>211</v>
      </c>
      <c r="R32" s="570"/>
      <c r="S32" s="570"/>
      <c r="T32" s="570"/>
      <c r="U32" s="570"/>
      <c r="V32" s="570">
        <v>208</v>
      </c>
      <c r="W32" s="570"/>
      <c r="X32" s="570"/>
      <c r="Y32" s="570"/>
      <c r="Z32" s="570"/>
      <c r="AA32" s="570">
        <v>4</v>
      </c>
      <c r="AB32" s="570"/>
      <c r="AC32" s="570"/>
      <c r="AD32" s="570"/>
      <c r="AE32" s="571"/>
      <c r="AF32" s="572">
        <v>4</v>
      </c>
      <c r="AG32" s="573"/>
      <c r="AH32" s="573"/>
      <c r="AI32" s="573"/>
      <c r="AJ32" s="574"/>
      <c r="AK32" s="634">
        <v>74</v>
      </c>
      <c r="AL32" s="635"/>
      <c r="AM32" s="635"/>
      <c r="AN32" s="635"/>
      <c r="AO32" s="635"/>
      <c r="AP32" s="635" t="s">
        <v>356</v>
      </c>
      <c r="AQ32" s="635"/>
      <c r="AR32" s="635"/>
      <c r="AS32" s="635"/>
      <c r="AT32" s="635"/>
      <c r="AU32" s="635" t="s">
        <v>360</v>
      </c>
      <c r="AV32" s="635"/>
      <c r="AW32" s="635"/>
      <c r="AX32" s="635"/>
      <c r="AY32" s="635"/>
      <c r="AZ32" s="636"/>
      <c r="BA32" s="636"/>
      <c r="BB32" s="636"/>
      <c r="BC32" s="636"/>
      <c r="BD32" s="636"/>
      <c r="BE32" s="637"/>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365</v>
      </c>
      <c r="C33" s="567"/>
      <c r="D33" s="567"/>
      <c r="E33" s="567"/>
      <c r="F33" s="567"/>
      <c r="G33" s="567"/>
      <c r="H33" s="567"/>
      <c r="I33" s="567"/>
      <c r="J33" s="567"/>
      <c r="K33" s="567"/>
      <c r="L33" s="567"/>
      <c r="M33" s="567"/>
      <c r="N33" s="567"/>
      <c r="O33" s="567"/>
      <c r="P33" s="568"/>
      <c r="Q33" s="569">
        <v>256</v>
      </c>
      <c r="R33" s="570"/>
      <c r="S33" s="570"/>
      <c r="T33" s="570"/>
      <c r="U33" s="570"/>
      <c r="V33" s="570">
        <v>227</v>
      </c>
      <c r="W33" s="570"/>
      <c r="X33" s="570"/>
      <c r="Y33" s="570"/>
      <c r="Z33" s="570"/>
      <c r="AA33" s="570">
        <v>29</v>
      </c>
      <c r="AB33" s="570"/>
      <c r="AC33" s="570"/>
      <c r="AD33" s="570"/>
      <c r="AE33" s="571"/>
      <c r="AF33" s="572">
        <v>312</v>
      </c>
      <c r="AG33" s="573"/>
      <c r="AH33" s="573"/>
      <c r="AI33" s="573"/>
      <c r="AJ33" s="574"/>
      <c r="AK33" s="634">
        <v>31</v>
      </c>
      <c r="AL33" s="635"/>
      <c r="AM33" s="635"/>
      <c r="AN33" s="635"/>
      <c r="AO33" s="635"/>
      <c r="AP33" s="635">
        <v>1434</v>
      </c>
      <c r="AQ33" s="635"/>
      <c r="AR33" s="635"/>
      <c r="AS33" s="635"/>
      <c r="AT33" s="635"/>
      <c r="AU33" s="635">
        <v>374</v>
      </c>
      <c r="AV33" s="635"/>
      <c r="AW33" s="635"/>
      <c r="AX33" s="635"/>
      <c r="AY33" s="635"/>
      <c r="AZ33" s="636"/>
      <c r="BA33" s="636"/>
      <c r="BB33" s="636"/>
      <c r="BC33" s="636"/>
      <c r="BD33" s="636"/>
      <c r="BE33" s="637" t="s">
        <v>366</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t="s">
        <v>367</v>
      </c>
      <c r="C34" s="567"/>
      <c r="D34" s="567"/>
      <c r="E34" s="567"/>
      <c r="F34" s="567"/>
      <c r="G34" s="567"/>
      <c r="H34" s="567"/>
      <c r="I34" s="567"/>
      <c r="J34" s="567"/>
      <c r="K34" s="567"/>
      <c r="L34" s="567"/>
      <c r="M34" s="567"/>
      <c r="N34" s="567"/>
      <c r="O34" s="567"/>
      <c r="P34" s="568"/>
      <c r="Q34" s="569">
        <v>41</v>
      </c>
      <c r="R34" s="570"/>
      <c r="S34" s="570"/>
      <c r="T34" s="570"/>
      <c r="U34" s="570"/>
      <c r="V34" s="570">
        <v>41</v>
      </c>
      <c r="W34" s="570"/>
      <c r="X34" s="570"/>
      <c r="Y34" s="570"/>
      <c r="Z34" s="570"/>
      <c r="AA34" s="570">
        <v>0</v>
      </c>
      <c r="AB34" s="570"/>
      <c r="AC34" s="570"/>
      <c r="AD34" s="570"/>
      <c r="AE34" s="571"/>
      <c r="AF34" s="572">
        <v>0</v>
      </c>
      <c r="AG34" s="573"/>
      <c r="AH34" s="573"/>
      <c r="AI34" s="573"/>
      <c r="AJ34" s="574"/>
      <c r="AK34" s="634">
        <v>32</v>
      </c>
      <c r="AL34" s="635"/>
      <c r="AM34" s="635"/>
      <c r="AN34" s="635"/>
      <c r="AO34" s="635"/>
      <c r="AP34" s="635">
        <v>254</v>
      </c>
      <c r="AQ34" s="635"/>
      <c r="AR34" s="635"/>
      <c r="AS34" s="635"/>
      <c r="AT34" s="635"/>
      <c r="AU34" s="635">
        <v>254</v>
      </c>
      <c r="AV34" s="635"/>
      <c r="AW34" s="635"/>
      <c r="AX34" s="635"/>
      <c r="AY34" s="635"/>
      <c r="AZ34" s="636"/>
      <c r="BA34" s="636"/>
      <c r="BB34" s="636"/>
      <c r="BC34" s="636"/>
      <c r="BD34" s="636"/>
      <c r="BE34" s="637" t="s">
        <v>368</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t="s">
        <v>369</v>
      </c>
      <c r="C35" s="567"/>
      <c r="D35" s="567"/>
      <c r="E35" s="567"/>
      <c r="F35" s="567"/>
      <c r="G35" s="567"/>
      <c r="H35" s="567"/>
      <c r="I35" s="567"/>
      <c r="J35" s="567"/>
      <c r="K35" s="567"/>
      <c r="L35" s="567"/>
      <c r="M35" s="567"/>
      <c r="N35" s="567"/>
      <c r="O35" s="567"/>
      <c r="P35" s="568"/>
      <c r="Q35" s="569">
        <v>5</v>
      </c>
      <c r="R35" s="570"/>
      <c r="S35" s="570"/>
      <c r="T35" s="570"/>
      <c r="U35" s="570"/>
      <c r="V35" s="570">
        <v>5</v>
      </c>
      <c r="W35" s="570"/>
      <c r="X35" s="570"/>
      <c r="Y35" s="570"/>
      <c r="Z35" s="570"/>
      <c r="AA35" s="570">
        <v>0</v>
      </c>
      <c r="AB35" s="570"/>
      <c r="AC35" s="570"/>
      <c r="AD35" s="570"/>
      <c r="AE35" s="571"/>
      <c r="AF35" s="572">
        <v>0</v>
      </c>
      <c r="AG35" s="573"/>
      <c r="AH35" s="573"/>
      <c r="AI35" s="573"/>
      <c r="AJ35" s="574"/>
      <c r="AK35" s="634">
        <v>4</v>
      </c>
      <c r="AL35" s="635"/>
      <c r="AM35" s="635"/>
      <c r="AN35" s="635"/>
      <c r="AO35" s="635"/>
      <c r="AP35" s="635">
        <v>21</v>
      </c>
      <c r="AQ35" s="635"/>
      <c r="AR35" s="635"/>
      <c r="AS35" s="635"/>
      <c r="AT35" s="635"/>
      <c r="AU35" s="635">
        <v>21</v>
      </c>
      <c r="AV35" s="635"/>
      <c r="AW35" s="635"/>
      <c r="AX35" s="635"/>
      <c r="AY35" s="635"/>
      <c r="AZ35" s="636"/>
      <c r="BA35" s="636"/>
      <c r="BB35" s="636"/>
      <c r="BC35" s="636"/>
      <c r="BD35" s="636"/>
      <c r="BE35" s="637" t="s">
        <v>370</v>
      </c>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371</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342</v>
      </c>
      <c r="B63" s="600" t="s">
        <v>372</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335</v>
      </c>
      <c r="AG63" s="649"/>
      <c r="AH63" s="649"/>
      <c r="AI63" s="649"/>
      <c r="AJ63" s="650"/>
      <c r="AK63" s="651"/>
      <c r="AL63" s="646"/>
      <c r="AM63" s="646"/>
      <c r="AN63" s="646"/>
      <c r="AO63" s="646"/>
      <c r="AP63" s="649">
        <v>1712</v>
      </c>
      <c r="AQ63" s="649"/>
      <c r="AR63" s="649"/>
      <c r="AS63" s="649"/>
      <c r="AT63" s="649"/>
      <c r="AU63" s="649">
        <v>652</v>
      </c>
      <c r="AV63" s="649"/>
      <c r="AW63" s="649"/>
      <c r="AX63" s="649"/>
      <c r="AY63" s="649"/>
      <c r="AZ63" s="652"/>
      <c r="BA63" s="652"/>
      <c r="BB63" s="652"/>
      <c r="BC63" s="652"/>
      <c r="BD63" s="652"/>
      <c r="BE63" s="653"/>
      <c r="BF63" s="653"/>
      <c r="BG63" s="653"/>
      <c r="BH63" s="653"/>
      <c r="BI63" s="654"/>
      <c r="BJ63" s="655" t="s">
        <v>344</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373</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374</v>
      </c>
      <c r="B66" s="517"/>
      <c r="C66" s="517"/>
      <c r="D66" s="517"/>
      <c r="E66" s="517"/>
      <c r="F66" s="517"/>
      <c r="G66" s="517"/>
      <c r="H66" s="517"/>
      <c r="I66" s="517"/>
      <c r="J66" s="517"/>
      <c r="K66" s="517"/>
      <c r="L66" s="517"/>
      <c r="M66" s="517"/>
      <c r="N66" s="517"/>
      <c r="O66" s="517"/>
      <c r="P66" s="518"/>
      <c r="Q66" s="519" t="s">
        <v>375</v>
      </c>
      <c r="R66" s="520"/>
      <c r="S66" s="520"/>
      <c r="T66" s="520"/>
      <c r="U66" s="521"/>
      <c r="V66" s="519" t="s">
        <v>376</v>
      </c>
      <c r="W66" s="520"/>
      <c r="X66" s="520"/>
      <c r="Y66" s="520"/>
      <c r="Z66" s="521"/>
      <c r="AA66" s="519" t="s">
        <v>377</v>
      </c>
      <c r="AB66" s="520"/>
      <c r="AC66" s="520"/>
      <c r="AD66" s="520"/>
      <c r="AE66" s="521"/>
      <c r="AF66" s="658" t="s">
        <v>378</v>
      </c>
      <c r="AG66" s="618"/>
      <c r="AH66" s="618"/>
      <c r="AI66" s="618"/>
      <c r="AJ66" s="659"/>
      <c r="AK66" s="519" t="s">
        <v>379</v>
      </c>
      <c r="AL66" s="517"/>
      <c r="AM66" s="517"/>
      <c r="AN66" s="517"/>
      <c r="AO66" s="518"/>
      <c r="AP66" s="519" t="s">
        <v>380</v>
      </c>
      <c r="AQ66" s="520"/>
      <c r="AR66" s="520"/>
      <c r="AS66" s="520"/>
      <c r="AT66" s="521"/>
      <c r="AU66" s="519" t="s">
        <v>381</v>
      </c>
      <c r="AV66" s="520"/>
      <c r="AW66" s="520"/>
      <c r="AX66" s="520"/>
      <c r="AY66" s="521"/>
      <c r="AZ66" s="519" t="s">
        <v>322</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382</v>
      </c>
      <c r="C68" s="674"/>
      <c r="D68" s="674"/>
      <c r="E68" s="674"/>
      <c r="F68" s="674"/>
      <c r="G68" s="674"/>
      <c r="H68" s="674"/>
      <c r="I68" s="674"/>
      <c r="J68" s="674"/>
      <c r="K68" s="674"/>
      <c r="L68" s="674"/>
      <c r="M68" s="674"/>
      <c r="N68" s="674"/>
      <c r="O68" s="674"/>
      <c r="P68" s="675"/>
      <c r="Q68" s="676">
        <v>996</v>
      </c>
      <c r="R68" s="677"/>
      <c r="S68" s="677"/>
      <c r="T68" s="677"/>
      <c r="U68" s="677"/>
      <c r="V68" s="677">
        <v>996</v>
      </c>
      <c r="W68" s="677"/>
      <c r="X68" s="677"/>
      <c r="Y68" s="677"/>
      <c r="Z68" s="677"/>
      <c r="AA68" s="677">
        <v>0</v>
      </c>
      <c r="AB68" s="677"/>
      <c r="AC68" s="677"/>
      <c r="AD68" s="677"/>
      <c r="AE68" s="677"/>
      <c r="AF68" s="677">
        <v>0</v>
      </c>
      <c r="AG68" s="677"/>
      <c r="AH68" s="677"/>
      <c r="AI68" s="677"/>
      <c r="AJ68" s="677"/>
      <c r="AK68" s="677">
        <v>0</v>
      </c>
      <c r="AL68" s="677"/>
      <c r="AM68" s="677"/>
      <c r="AN68" s="677"/>
      <c r="AO68" s="677"/>
      <c r="AP68" s="677">
        <v>341</v>
      </c>
      <c r="AQ68" s="677"/>
      <c r="AR68" s="677"/>
      <c r="AS68" s="677"/>
      <c r="AT68" s="677"/>
      <c r="AU68" s="677">
        <v>29</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383</v>
      </c>
      <c r="C69" s="681"/>
      <c r="D69" s="681"/>
      <c r="E69" s="681"/>
      <c r="F69" s="681"/>
      <c r="G69" s="681"/>
      <c r="H69" s="681"/>
      <c r="I69" s="681"/>
      <c r="J69" s="681"/>
      <c r="K69" s="681"/>
      <c r="L69" s="681"/>
      <c r="M69" s="681"/>
      <c r="N69" s="681"/>
      <c r="O69" s="681"/>
      <c r="P69" s="682"/>
      <c r="Q69" s="683">
        <v>11</v>
      </c>
      <c r="R69" s="635"/>
      <c r="S69" s="635"/>
      <c r="T69" s="635"/>
      <c r="U69" s="635"/>
      <c r="V69" s="635">
        <v>1</v>
      </c>
      <c r="W69" s="635"/>
      <c r="X69" s="635"/>
      <c r="Y69" s="635"/>
      <c r="Z69" s="635"/>
      <c r="AA69" s="635">
        <v>9</v>
      </c>
      <c r="AB69" s="635"/>
      <c r="AC69" s="635"/>
      <c r="AD69" s="635"/>
      <c r="AE69" s="635"/>
      <c r="AF69" s="635">
        <v>9</v>
      </c>
      <c r="AG69" s="635"/>
      <c r="AH69" s="635"/>
      <c r="AI69" s="635"/>
      <c r="AJ69" s="635"/>
      <c r="AK69" s="635">
        <v>0</v>
      </c>
      <c r="AL69" s="635"/>
      <c r="AM69" s="635"/>
      <c r="AN69" s="635"/>
      <c r="AO69" s="635"/>
      <c r="AP69" s="635" t="s">
        <v>384</v>
      </c>
      <c r="AQ69" s="635"/>
      <c r="AR69" s="635"/>
      <c r="AS69" s="635"/>
      <c r="AT69" s="635"/>
      <c r="AU69" s="635" t="s">
        <v>384</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385</v>
      </c>
      <c r="C70" s="681"/>
      <c r="D70" s="681"/>
      <c r="E70" s="681"/>
      <c r="F70" s="681"/>
      <c r="G70" s="681"/>
      <c r="H70" s="681"/>
      <c r="I70" s="681"/>
      <c r="J70" s="681"/>
      <c r="K70" s="681"/>
      <c r="L70" s="681"/>
      <c r="M70" s="681"/>
      <c r="N70" s="681"/>
      <c r="O70" s="681"/>
      <c r="P70" s="682"/>
      <c r="Q70" s="683">
        <v>50</v>
      </c>
      <c r="R70" s="635"/>
      <c r="S70" s="635"/>
      <c r="T70" s="635"/>
      <c r="U70" s="635"/>
      <c r="V70" s="635">
        <v>50</v>
      </c>
      <c r="W70" s="635"/>
      <c r="X70" s="635"/>
      <c r="Y70" s="635"/>
      <c r="Z70" s="635"/>
      <c r="AA70" s="635">
        <v>0</v>
      </c>
      <c r="AB70" s="635"/>
      <c r="AC70" s="635"/>
      <c r="AD70" s="635"/>
      <c r="AE70" s="635"/>
      <c r="AF70" s="635">
        <v>0</v>
      </c>
      <c r="AG70" s="635"/>
      <c r="AH70" s="635"/>
      <c r="AI70" s="635"/>
      <c r="AJ70" s="635"/>
      <c r="AK70" s="635">
        <v>0</v>
      </c>
      <c r="AL70" s="635"/>
      <c r="AM70" s="635"/>
      <c r="AN70" s="635"/>
      <c r="AO70" s="635"/>
      <c r="AP70" s="635" t="s">
        <v>384</v>
      </c>
      <c r="AQ70" s="635"/>
      <c r="AR70" s="635"/>
      <c r="AS70" s="635"/>
      <c r="AT70" s="635"/>
      <c r="AU70" s="635" t="s">
        <v>384</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386</v>
      </c>
      <c r="C71" s="681"/>
      <c r="D71" s="681"/>
      <c r="E71" s="681"/>
      <c r="F71" s="681"/>
      <c r="G71" s="681"/>
      <c r="H71" s="681"/>
      <c r="I71" s="681"/>
      <c r="J71" s="681"/>
      <c r="K71" s="681"/>
      <c r="L71" s="681"/>
      <c r="M71" s="681"/>
      <c r="N71" s="681"/>
      <c r="O71" s="681"/>
      <c r="P71" s="682"/>
      <c r="Q71" s="683">
        <v>69</v>
      </c>
      <c r="R71" s="635"/>
      <c r="S71" s="635"/>
      <c r="T71" s="635"/>
      <c r="U71" s="635"/>
      <c r="V71" s="635">
        <v>69</v>
      </c>
      <c r="W71" s="635"/>
      <c r="X71" s="635"/>
      <c r="Y71" s="635"/>
      <c r="Z71" s="635"/>
      <c r="AA71" s="635">
        <v>0</v>
      </c>
      <c r="AB71" s="635"/>
      <c r="AC71" s="635"/>
      <c r="AD71" s="635"/>
      <c r="AE71" s="635"/>
      <c r="AF71" s="635">
        <v>0</v>
      </c>
      <c r="AG71" s="635"/>
      <c r="AH71" s="635"/>
      <c r="AI71" s="635"/>
      <c r="AJ71" s="635"/>
      <c r="AK71" s="635">
        <v>0</v>
      </c>
      <c r="AL71" s="635"/>
      <c r="AM71" s="635"/>
      <c r="AN71" s="635"/>
      <c r="AO71" s="635"/>
      <c r="AP71" s="635" t="s">
        <v>357</v>
      </c>
      <c r="AQ71" s="635"/>
      <c r="AR71" s="635"/>
      <c r="AS71" s="635"/>
      <c r="AT71" s="635"/>
      <c r="AU71" s="635" t="s">
        <v>357</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387</v>
      </c>
      <c r="C72" s="681"/>
      <c r="D72" s="681"/>
      <c r="E72" s="681"/>
      <c r="F72" s="681"/>
      <c r="G72" s="681"/>
      <c r="H72" s="681"/>
      <c r="I72" s="681"/>
      <c r="J72" s="681"/>
      <c r="K72" s="681"/>
      <c r="L72" s="681"/>
      <c r="M72" s="681"/>
      <c r="N72" s="681"/>
      <c r="O72" s="681"/>
      <c r="P72" s="682"/>
      <c r="Q72" s="683">
        <v>858</v>
      </c>
      <c r="R72" s="635"/>
      <c r="S72" s="635"/>
      <c r="T72" s="635"/>
      <c r="U72" s="635"/>
      <c r="V72" s="635">
        <v>858</v>
      </c>
      <c r="W72" s="635"/>
      <c r="X72" s="635"/>
      <c r="Y72" s="635"/>
      <c r="Z72" s="635"/>
      <c r="AA72" s="635">
        <v>0</v>
      </c>
      <c r="AB72" s="635"/>
      <c r="AC72" s="635"/>
      <c r="AD72" s="635"/>
      <c r="AE72" s="635"/>
      <c r="AF72" s="635">
        <v>0</v>
      </c>
      <c r="AG72" s="635"/>
      <c r="AH72" s="635"/>
      <c r="AI72" s="635"/>
      <c r="AJ72" s="635"/>
      <c r="AK72" s="635">
        <v>0</v>
      </c>
      <c r="AL72" s="635"/>
      <c r="AM72" s="635"/>
      <c r="AN72" s="635"/>
      <c r="AO72" s="635"/>
      <c r="AP72" s="635">
        <v>416</v>
      </c>
      <c r="AQ72" s="635"/>
      <c r="AR72" s="635"/>
      <c r="AS72" s="635"/>
      <c r="AT72" s="635"/>
      <c r="AU72" s="635">
        <v>108</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388</v>
      </c>
      <c r="C73" s="681"/>
      <c r="D73" s="681"/>
      <c r="E73" s="681"/>
      <c r="F73" s="681"/>
      <c r="G73" s="681"/>
      <c r="H73" s="681"/>
      <c r="I73" s="681"/>
      <c r="J73" s="681"/>
      <c r="K73" s="681"/>
      <c r="L73" s="681"/>
      <c r="M73" s="681"/>
      <c r="N73" s="681"/>
      <c r="O73" s="681"/>
      <c r="P73" s="682"/>
      <c r="Q73" s="683">
        <v>125</v>
      </c>
      <c r="R73" s="635"/>
      <c r="S73" s="635"/>
      <c r="T73" s="635"/>
      <c r="U73" s="635"/>
      <c r="V73" s="635">
        <v>113</v>
      </c>
      <c r="W73" s="635"/>
      <c r="X73" s="635"/>
      <c r="Y73" s="635"/>
      <c r="Z73" s="635"/>
      <c r="AA73" s="635">
        <v>12</v>
      </c>
      <c r="AB73" s="635"/>
      <c r="AC73" s="635"/>
      <c r="AD73" s="635"/>
      <c r="AE73" s="635"/>
      <c r="AF73" s="635">
        <v>12</v>
      </c>
      <c r="AG73" s="635"/>
      <c r="AH73" s="635"/>
      <c r="AI73" s="635"/>
      <c r="AJ73" s="635"/>
      <c r="AK73" s="635">
        <v>0</v>
      </c>
      <c r="AL73" s="635"/>
      <c r="AM73" s="635"/>
      <c r="AN73" s="635"/>
      <c r="AO73" s="635"/>
      <c r="AP73" s="635" t="s">
        <v>384</v>
      </c>
      <c r="AQ73" s="635"/>
      <c r="AR73" s="635"/>
      <c r="AS73" s="635"/>
      <c r="AT73" s="635"/>
      <c r="AU73" s="635" t="s">
        <v>357</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389</v>
      </c>
      <c r="C74" s="681"/>
      <c r="D74" s="681"/>
      <c r="E74" s="681"/>
      <c r="F74" s="681"/>
      <c r="G74" s="681"/>
      <c r="H74" s="681"/>
      <c r="I74" s="681"/>
      <c r="J74" s="681"/>
      <c r="K74" s="681"/>
      <c r="L74" s="681"/>
      <c r="M74" s="681"/>
      <c r="N74" s="681"/>
      <c r="O74" s="681"/>
      <c r="P74" s="682"/>
      <c r="Q74" s="683">
        <v>5261</v>
      </c>
      <c r="R74" s="635"/>
      <c r="S74" s="635"/>
      <c r="T74" s="635"/>
      <c r="U74" s="635"/>
      <c r="V74" s="635">
        <v>4318</v>
      </c>
      <c r="W74" s="635"/>
      <c r="X74" s="635"/>
      <c r="Y74" s="635"/>
      <c r="Z74" s="635"/>
      <c r="AA74" s="635">
        <v>943</v>
      </c>
      <c r="AB74" s="635"/>
      <c r="AC74" s="635"/>
      <c r="AD74" s="635"/>
      <c r="AE74" s="635"/>
      <c r="AF74" s="635">
        <v>943</v>
      </c>
      <c r="AG74" s="635"/>
      <c r="AH74" s="635"/>
      <c r="AI74" s="635"/>
      <c r="AJ74" s="635"/>
      <c r="AK74" s="635">
        <v>3</v>
      </c>
      <c r="AL74" s="635"/>
      <c r="AM74" s="635"/>
      <c r="AN74" s="635"/>
      <c r="AO74" s="635"/>
      <c r="AP74" s="635" t="s">
        <v>384</v>
      </c>
      <c r="AQ74" s="635"/>
      <c r="AR74" s="635"/>
      <c r="AS74" s="635"/>
      <c r="AT74" s="635"/>
      <c r="AU74" s="635" t="s">
        <v>361</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390</v>
      </c>
      <c r="C75" s="681"/>
      <c r="D75" s="681"/>
      <c r="E75" s="681"/>
      <c r="F75" s="681"/>
      <c r="G75" s="681"/>
      <c r="H75" s="681"/>
      <c r="I75" s="681"/>
      <c r="J75" s="681"/>
      <c r="K75" s="681"/>
      <c r="L75" s="681"/>
      <c r="M75" s="681"/>
      <c r="N75" s="681"/>
      <c r="O75" s="681"/>
      <c r="P75" s="682"/>
      <c r="Q75" s="686">
        <v>8</v>
      </c>
      <c r="R75" s="687"/>
      <c r="S75" s="687"/>
      <c r="T75" s="687"/>
      <c r="U75" s="634"/>
      <c r="V75" s="688">
        <v>8</v>
      </c>
      <c r="W75" s="687"/>
      <c r="X75" s="687"/>
      <c r="Y75" s="687"/>
      <c r="Z75" s="634"/>
      <c r="AA75" s="688">
        <v>0</v>
      </c>
      <c r="AB75" s="687"/>
      <c r="AC75" s="687"/>
      <c r="AD75" s="687"/>
      <c r="AE75" s="634"/>
      <c r="AF75" s="688">
        <v>0</v>
      </c>
      <c r="AG75" s="687"/>
      <c r="AH75" s="687"/>
      <c r="AI75" s="687"/>
      <c r="AJ75" s="634"/>
      <c r="AK75" s="688">
        <v>0</v>
      </c>
      <c r="AL75" s="687"/>
      <c r="AM75" s="687"/>
      <c r="AN75" s="687"/>
      <c r="AO75" s="634"/>
      <c r="AP75" s="688" t="s">
        <v>356</v>
      </c>
      <c r="AQ75" s="687"/>
      <c r="AR75" s="687"/>
      <c r="AS75" s="687"/>
      <c r="AT75" s="634"/>
      <c r="AU75" s="688" t="s">
        <v>384</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391</v>
      </c>
      <c r="C76" s="681"/>
      <c r="D76" s="681"/>
      <c r="E76" s="681"/>
      <c r="F76" s="681"/>
      <c r="G76" s="681"/>
      <c r="H76" s="681"/>
      <c r="I76" s="681"/>
      <c r="J76" s="681"/>
      <c r="K76" s="681"/>
      <c r="L76" s="681"/>
      <c r="M76" s="681"/>
      <c r="N76" s="681"/>
      <c r="O76" s="681"/>
      <c r="P76" s="682"/>
      <c r="Q76" s="686">
        <v>65</v>
      </c>
      <c r="R76" s="687"/>
      <c r="S76" s="687"/>
      <c r="T76" s="687"/>
      <c r="U76" s="634"/>
      <c r="V76" s="688">
        <v>57</v>
      </c>
      <c r="W76" s="687"/>
      <c r="X76" s="687"/>
      <c r="Y76" s="687"/>
      <c r="Z76" s="634"/>
      <c r="AA76" s="688">
        <v>8</v>
      </c>
      <c r="AB76" s="687"/>
      <c r="AC76" s="687"/>
      <c r="AD76" s="687"/>
      <c r="AE76" s="634"/>
      <c r="AF76" s="688">
        <v>8</v>
      </c>
      <c r="AG76" s="687"/>
      <c r="AH76" s="687"/>
      <c r="AI76" s="687"/>
      <c r="AJ76" s="634"/>
      <c r="AK76" s="688">
        <v>0</v>
      </c>
      <c r="AL76" s="687"/>
      <c r="AM76" s="687"/>
      <c r="AN76" s="687"/>
      <c r="AO76" s="634"/>
      <c r="AP76" s="688" t="s">
        <v>361</v>
      </c>
      <c r="AQ76" s="687"/>
      <c r="AR76" s="687"/>
      <c r="AS76" s="687"/>
      <c r="AT76" s="634"/>
      <c r="AU76" s="688" t="s">
        <v>384</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t="s">
        <v>392</v>
      </c>
      <c r="C77" s="681"/>
      <c r="D77" s="681"/>
      <c r="E77" s="681"/>
      <c r="F77" s="681"/>
      <c r="G77" s="681"/>
      <c r="H77" s="681"/>
      <c r="I77" s="681"/>
      <c r="J77" s="681"/>
      <c r="K77" s="681"/>
      <c r="L77" s="681"/>
      <c r="M77" s="681"/>
      <c r="N77" s="681"/>
      <c r="O77" s="681"/>
      <c r="P77" s="682"/>
      <c r="Q77" s="686">
        <v>143921</v>
      </c>
      <c r="R77" s="687"/>
      <c r="S77" s="687"/>
      <c r="T77" s="687"/>
      <c r="U77" s="634"/>
      <c r="V77" s="688">
        <v>139039</v>
      </c>
      <c r="W77" s="687"/>
      <c r="X77" s="687"/>
      <c r="Y77" s="687"/>
      <c r="Z77" s="634"/>
      <c r="AA77" s="688">
        <v>4612</v>
      </c>
      <c r="AB77" s="687"/>
      <c r="AC77" s="687"/>
      <c r="AD77" s="687"/>
      <c r="AE77" s="634"/>
      <c r="AF77" s="688">
        <v>4612</v>
      </c>
      <c r="AG77" s="687"/>
      <c r="AH77" s="687"/>
      <c r="AI77" s="687"/>
      <c r="AJ77" s="634"/>
      <c r="AK77" s="688">
        <v>0</v>
      </c>
      <c r="AL77" s="687"/>
      <c r="AM77" s="687"/>
      <c r="AN77" s="687"/>
      <c r="AO77" s="634"/>
      <c r="AP77" s="688" t="s">
        <v>361</v>
      </c>
      <c r="AQ77" s="687"/>
      <c r="AR77" s="687"/>
      <c r="AS77" s="687"/>
      <c r="AT77" s="634"/>
      <c r="AU77" s="688" t="s">
        <v>357</v>
      </c>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9"/>
      <c r="C78" s="690"/>
      <c r="D78" s="690"/>
      <c r="E78" s="690"/>
      <c r="F78" s="690"/>
      <c r="G78" s="690"/>
      <c r="H78" s="690"/>
      <c r="I78" s="690"/>
      <c r="J78" s="690"/>
      <c r="K78" s="690"/>
      <c r="L78" s="690"/>
      <c r="M78" s="690"/>
      <c r="N78" s="690"/>
      <c r="O78" s="690"/>
      <c r="P78" s="691"/>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92"/>
      <c r="BK78" s="692"/>
      <c r="BL78" s="692"/>
      <c r="BM78" s="692"/>
      <c r="BN78" s="692"/>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9"/>
      <c r="C79" s="690"/>
      <c r="D79" s="690"/>
      <c r="E79" s="690"/>
      <c r="F79" s="690"/>
      <c r="G79" s="690"/>
      <c r="H79" s="690"/>
      <c r="I79" s="690"/>
      <c r="J79" s="690"/>
      <c r="K79" s="690"/>
      <c r="L79" s="690"/>
      <c r="M79" s="690"/>
      <c r="N79" s="690"/>
      <c r="O79" s="690"/>
      <c r="P79" s="691"/>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92"/>
      <c r="BK79" s="692"/>
      <c r="BL79" s="692"/>
      <c r="BM79" s="692"/>
      <c r="BN79" s="692"/>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9"/>
      <c r="C80" s="690"/>
      <c r="D80" s="690"/>
      <c r="E80" s="690"/>
      <c r="F80" s="690"/>
      <c r="G80" s="690"/>
      <c r="H80" s="690"/>
      <c r="I80" s="690"/>
      <c r="J80" s="690"/>
      <c r="K80" s="690"/>
      <c r="L80" s="690"/>
      <c r="M80" s="690"/>
      <c r="N80" s="690"/>
      <c r="O80" s="690"/>
      <c r="P80" s="691"/>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9"/>
      <c r="C81" s="690"/>
      <c r="D81" s="690"/>
      <c r="E81" s="690"/>
      <c r="F81" s="690"/>
      <c r="G81" s="690"/>
      <c r="H81" s="690"/>
      <c r="I81" s="690"/>
      <c r="J81" s="690"/>
      <c r="K81" s="690"/>
      <c r="L81" s="690"/>
      <c r="M81" s="690"/>
      <c r="N81" s="690"/>
      <c r="O81" s="690"/>
      <c r="P81" s="691"/>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9"/>
      <c r="C82" s="690"/>
      <c r="D82" s="690"/>
      <c r="E82" s="690"/>
      <c r="F82" s="690"/>
      <c r="G82" s="690"/>
      <c r="H82" s="690"/>
      <c r="I82" s="690"/>
      <c r="J82" s="690"/>
      <c r="K82" s="690"/>
      <c r="L82" s="690"/>
      <c r="M82" s="690"/>
      <c r="N82" s="690"/>
      <c r="O82" s="690"/>
      <c r="P82" s="691"/>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9"/>
      <c r="C83" s="690"/>
      <c r="D83" s="690"/>
      <c r="E83" s="690"/>
      <c r="F83" s="690"/>
      <c r="G83" s="690"/>
      <c r="H83" s="690"/>
      <c r="I83" s="690"/>
      <c r="J83" s="690"/>
      <c r="K83" s="690"/>
      <c r="L83" s="690"/>
      <c r="M83" s="690"/>
      <c r="N83" s="690"/>
      <c r="O83" s="690"/>
      <c r="P83" s="691"/>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9"/>
      <c r="C84" s="690"/>
      <c r="D84" s="690"/>
      <c r="E84" s="690"/>
      <c r="F84" s="690"/>
      <c r="G84" s="690"/>
      <c r="H84" s="690"/>
      <c r="I84" s="690"/>
      <c r="J84" s="690"/>
      <c r="K84" s="690"/>
      <c r="L84" s="690"/>
      <c r="M84" s="690"/>
      <c r="N84" s="690"/>
      <c r="O84" s="690"/>
      <c r="P84" s="691"/>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9"/>
      <c r="C85" s="690"/>
      <c r="D85" s="690"/>
      <c r="E85" s="690"/>
      <c r="F85" s="690"/>
      <c r="G85" s="690"/>
      <c r="H85" s="690"/>
      <c r="I85" s="690"/>
      <c r="J85" s="690"/>
      <c r="K85" s="690"/>
      <c r="L85" s="690"/>
      <c r="M85" s="690"/>
      <c r="N85" s="690"/>
      <c r="O85" s="690"/>
      <c r="P85" s="691"/>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9"/>
      <c r="C86" s="690"/>
      <c r="D86" s="690"/>
      <c r="E86" s="690"/>
      <c r="F86" s="690"/>
      <c r="G86" s="690"/>
      <c r="H86" s="690"/>
      <c r="I86" s="690"/>
      <c r="J86" s="690"/>
      <c r="K86" s="690"/>
      <c r="L86" s="690"/>
      <c r="M86" s="690"/>
      <c r="N86" s="690"/>
      <c r="O86" s="690"/>
      <c r="P86" s="691"/>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3">
        <v>20</v>
      </c>
      <c r="B87" s="694"/>
      <c r="C87" s="695"/>
      <c r="D87" s="695"/>
      <c r="E87" s="695"/>
      <c r="F87" s="695"/>
      <c r="G87" s="695"/>
      <c r="H87" s="695"/>
      <c r="I87" s="695"/>
      <c r="J87" s="695"/>
      <c r="K87" s="695"/>
      <c r="L87" s="695"/>
      <c r="M87" s="695"/>
      <c r="N87" s="695"/>
      <c r="O87" s="695"/>
      <c r="P87" s="696"/>
      <c r="Q87" s="697"/>
      <c r="R87" s="698"/>
      <c r="S87" s="698"/>
      <c r="T87" s="698"/>
      <c r="U87" s="698"/>
      <c r="V87" s="698"/>
      <c r="W87" s="698"/>
      <c r="X87" s="698"/>
      <c r="Y87" s="698"/>
      <c r="Z87" s="698"/>
      <c r="AA87" s="698"/>
      <c r="AB87" s="698"/>
      <c r="AC87" s="698"/>
      <c r="AD87" s="698"/>
      <c r="AE87" s="698"/>
      <c r="AF87" s="698"/>
      <c r="AG87" s="698"/>
      <c r="AH87" s="698"/>
      <c r="AI87" s="698"/>
      <c r="AJ87" s="698"/>
      <c r="AK87" s="698"/>
      <c r="AL87" s="698"/>
      <c r="AM87" s="698"/>
      <c r="AN87" s="698"/>
      <c r="AO87" s="698"/>
      <c r="AP87" s="698"/>
      <c r="AQ87" s="698"/>
      <c r="AR87" s="698"/>
      <c r="AS87" s="698"/>
      <c r="AT87" s="698"/>
      <c r="AU87" s="698"/>
      <c r="AV87" s="698"/>
      <c r="AW87" s="698"/>
      <c r="AX87" s="698"/>
      <c r="AY87" s="698"/>
      <c r="AZ87" s="699"/>
      <c r="BA87" s="699"/>
      <c r="BB87" s="699"/>
      <c r="BC87" s="699"/>
      <c r="BD87" s="700"/>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342</v>
      </c>
      <c r="B88" s="600" t="s">
        <v>393</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v>5575</v>
      </c>
      <c r="AG88" s="649"/>
      <c r="AH88" s="649"/>
      <c r="AI88" s="649"/>
      <c r="AJ88" s="649"/>
      <c r="AK88" s="646"/>
      <c r="AL88" s="646"/>
      <c r="AM88" s="646"/>
      <c r="AN88" s="646"/>
      <c r="AO88" s="646"/>
      <c r="AP88" s="649">
        <v>757</v>
      </c>
      <c r="AQ88" s="649"/>
      <c r="AR88" s="649"/>
      <c r="AS88" s="649"/>
      <c r="AT88" s="649"/>
      <c r="AU88" s="649">
        <v>137</v>
      </c>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701"/>
      <c r="B89" s="702"/>
      <c r="C89" s="702"/>
      <c r="D89" s="702"/>
      <c r="E89" s="702"/>
      <c r="F89" s="702"/>
      <c r="G89" s="702"/>
      <c r="H89" s="702"/>
      <c r="I89" s="702"/>
      <c r="J89" s="702"/>
      <c r="K89" s="702"/>
      <c r="L89" s="702"/>
      <c r="M89" s="702"/>
      <c r="N89" s="702"/>
      <c r="O89" s="702"/>
      <c r="P89" s="702"/>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03"/>
      <c r="AP89" s="703"/>
      <c r="AQ89" s="703"/>
      <c r="AR89" s="703"/>
      <c r="AS89" s="703"/>
      <c r="AT89" s="703"/>
      <c r="AU89" s="703"/>
      <c r="AV89" s="703"/>
      <c r="AW89" s="703"/>
      <c r="AX89" s="703"/>
      <c r="AY89" s="703"/>
      <c r="AZ89" s="704"/>
      <c r="BA89" s="704"/>
      <c r="BB89" s="704"/>
      <c r="BC89" s="704"/>
      <c r="BD89" s="704"/>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701"/>
      <c r="B90" s="702"/>
      <c r="C90" s="702"/>
      <c r="D90" s="702"/>
      <c r="E90" s="702"/>
      <c r="F90" s="702"/>
      <c r="G90" s="702"/>
      <c r="H90" s="702"/>
      <c r="I90" s="702"/>
      <c r="J90" s="702"/>
      <c r="K90" s="702"/>
      <c r="L90" s="702"/>
      <c r="M90" s="702"/>
      <c r="N90" s="702"/>
      <c r="O90" s="702"/>
      <c r="P90" s="702"/>
      <c r="Q90" s="703"/>
      <c r="R90" s="703"/>
      <c r="S90" s="703"/>
      <c r="T90" s="703"/>
      <c r="U90" s="703"/>
      <c r="V90" s="703"/>
      <c r="W90" s="703"/>
      <c r="X90" s="703"/>
      <c r="Y90" s="703"/>
      <c r="Z90" s="703"/>
      <c r="AA90" s="703"/>
      <c r="AB90" s="703"/>
      <c r="AC90" s="703"/>
      <c r="AD90" s="703"/>
      <c r="AE90" s="703"/>
      <c r="AF90" s="703"/>
      <c r="AG90" s="703"/>
      <c r="AH90" s="703"/>
      <c r="AI90" s="703"/>
      <c r="AJ90" s="703"/>
      <c r="AK90" s="703"/>
      <c r="AL90" s="703"/>
      <c r="AM90" s="703"/>
      <c r="AN90" s="703"/>
      <c r="AO90" s="703"/>
      <c r="AP90" s="703"/>
      <c r="AQ90" s="703"/>
      <c r="AR90" s="703"/>
      <c r="AS90" s="703"/>
      <c r="AT90" s="703"/>
      <c r="AU90" s="703"/>
      <c r="AV90" s="703"/>
      <c r="AW90" s="703"/>
      <c r="AX90" s="703"/>
      <c r="AY90" s="703"/>
      <c r="AZ90" s="704"/>
      <c r="BA90" s="704"/>
      <c r="BB90" s="704"/>
      <c r="BC90" s="704"/>
      <c r="BD90" s="704"/>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701"/>
      <c r="B91" s="702"/>
      <c r="C91" s="702"/>
      <c r="D91" s="702"/>
      <c r="E91" s="702"/>
      <c r="F91" s="702"/>
      <c r="G91" s="702"/>
      <c r="H91" s="702"/>
      <c r="I91" s="702"/>
      <c r="J91" s="702"/>
      <c r="K91" s="702"/>
      <c r="L91" s="702"/>
      <c r="M91" s="702"/>
      <c r="N91" s="702"/>
      <c r="O91" s="702"/>
      <c r="P91" s="702"/>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4"/>
      <c r="BA91" s="704"/>
      <c r="BB91" s="704"/>
      <c r="BC91" s="704"/>
      <c r="BD91" s="704"/>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701"/>
      <c r="B92" s="702"/>
      <c r="C92" s="702"/>
      <c r="D92" s="702"/>
      <c r="E92" s="702"/>
      <c r="F92" s="702"/>
      <c r="G92" s="702"/>
      <c r="H92" s="702"/>
      <c r="I92" s="702"/>
      <c r="J92" s="702"/>
      <c r="K92" s="702"/>
      <c r="L92" s="702"/>
      <c r="M92" s="702"/>
      <c r="N92" s="702"/>
      <c r="O92" s="702"/>
      <c r="P92" s="702"/>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3"/>
      <c r="AY92" s="703"/>
      <c r="AZ92" s="704"/>
      <c r="BA92" s="704"/>
      <c r="BB92" s="704"/>
      <c r="BC92" s="704"/>
      <c r="BD92" s="704"/>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701"/>
      <c r="B93" s="702"/>
      <c r="C93" s="702"/>
      <c r="D93" s="702"/>
      <c r="E93" s="702"/>
      <c r="F93" s="702"/>
      <c r="G93" s="702"/>
      <c r="H93" s="702"/>
      <c r="I93" s="702"/>
      <c r="J93" s="702"/>
      <c r="K93" s="702"/>
      <c r="L93" s="702"/>
      <c r="M93" s="702"/>
      <c r="N93" s="702"/>
      <c r="O93" s="702"/>
      <c r="P93" s="702"/>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3"/>
      <c r="AN93" s="703"/>
      <c r="AO93" s="703"/>
      <c r="AP93" s="703"/>
      <c r="AQ93" s="703"/>
      <c r="AR93" s="703"/>
      <c r="AS93" s="703"/>
      <c r="AT93" s="703"/>
      <c r="AU93" s="703"/>
      <c r="AV93" s="703"/>
      <c r="AW93" s="703"/>
      <c r="AX93" s="703"/>
      <c r="AY93" s="703"/>
      <c r="AZ93" s="704"/>
      <c r="BA93" s="704"/>
      <c r="BB93" s="704"/>
      <c r="BC93" s="704"/>
      <c r="BD93" s="704"/>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701"/>
      <c r="B94" s="702"/>
      <c r="C94" s="702"/>
      <c r="D94" s="702"/>
      <c r="E94" s="702"/>
      <c r="F94" s="702"/>
      <c r="G94" s="702"/>
      <c r="H94" s="702"/>
      <c r="I94" s="702"/>
      <c r="J94" s="702"/>
      <c r="K94" s="702"/>
      <c r="L94" s="702"/>
      <c r="M94" s="702"/>
      <c r="N94" s="702"/>
      <c r="O94" s="702"/>
      <c r="P94" s="702"/>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4"/>
      <c r="BA94" s="704"/>
      <c r="BB94" s="704"/>
      <c r="BC94" s="704"/>
      <c r="BD94" s="704"/>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701"/>
      <c r="B95" s="702"/>
      <c r="C95" s="702"/>
      <c r="D95" s="702"/>
      <c r="E95" s="702"/>
      <c r="F95" s="702"/>
      <c r="G95" s="702"/>
      <c r="H95" s="702"/>
      <c r="I95" s="702"/>
      <c r="J95" s="702"/>
      <c r="K95" s="702"/>
      <c r="L95" s="702"/>
      <c r="M95" s="702"/>
      <c r="N95" s="702"/>
      <c r="O95" s="702"/>
      <c r="P95" s="702"/>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4"/>
      <c r="BA95" s="704"/>
      <c r="BB95" s="704"/>
      <c r="BC95" s="704"/>
      <c r="BD95" s="704"/>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701"/>
      <c r="B96" s="702"/>
      <c r="C96" s="702"/>
      <c r="D96" s="702"/>
      <c r="E96" s="702"/>
      <c r="F96" s="702"/>
      <c r="G96" s="702"/>
      <c r="H96" s="702"/>
      <c r="I96" s="702"/>
      <c r="J96" s="702"/>
      <c r="K96" s="702"/>
      <c r="L96" s="702"/>
      <c r="M96" s="702"/>
      <c r="N96" s="702"/>
      <c r="O96" s="702"/>
      <c r="P96" s="702"/>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4"/>
      <c r="BA96" s="704"/>
      <c r="BB96" s="704"/>
      <c r="BC96" s="704"/>
      <c r="BD96" s="704"/>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701"/>
      <c r="B97" s="702"/>
      <c r="C97" s="702"/>
      <c r="D97" s="702"/>
      <c r="E97" s="702"/>
      <c r="F97" s="702"/>
      <c r="G97" s="702"/>
      <c r="H97" s="702"/>
      <c r="I97" s="702"/>
      <c r="J97" s="702"/>
      <c r="K97" s="702"/>
      <c r="L97" s="702"/>
      <c r="M97" s="702"/>
      <c r="N97" s="702"/>
      <c r="O97" s="702"/>
      <c r="P97" s="702"/>
      <c r="Q97" s="703"/>
      <c r="R97" s="703"/>
      <c r="S97" s="703"/>
      <c r="T97" s="703"/>
      <c r="U97" s="703"/>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3"/>
      <c r="AZ97" s="704"/>
      <c r="BA97" s="704"/>
      <c r="BB97" s="704"/>
      <c r="BC97" s="704"/>
      <c r="BD97" s="704"/>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701"/>
      <c r="B98" s="702"/>
      <c r="C98" s="702"/>
      <c r="D98" s="702"/>
      <c r="E98" s="702"/>
      <c r="F98" s="702"/>
      <c r="G98" s="702"/>
      <c r="H98" s="702"/>
      <c r="I98" s="702"/>
      <c r="J98" s="702"/>
      <c r="K98" s="702"/>
      <c r="L98" s="702"/>
      <c r="M98" s="702"/>
      <c r="N98" s="702"/>
      <c r="O98" s="702"/>
      <c r="P98" s="702"/>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4"/>
      <c r="BA98" s="704"/>
      <c r="BB98" s="704"/>
      <c r="BC98" s="704"/>
      <c r="BD98" s="704"/>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701"/>
      <c r="B99" s="702"/>
      <c r="C99" s="702"/>
      <c r="D99" s="702"/>
      <c r="E99" s="702"/>
      <c r="F99" s="702"/>
      <c r="G99" s="702"/>
      <c r="H99" s="702"/>
      <c r="I99" s="702"/>
      <c r="J99" s="702"/>
      <c r="K99" s="702"/>
      <c r="L99" s="702"/>
      <c r="M99" s="702"/>
      <c r="N99" s="702"/>
      <c r="O99" s="702"/>
      <c r="P99" s="702"/>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3"/>
      <c r="AY99" s="703"/>
      <c r="AZ99" s="704"/>
      <c r="BA99" s="704"/>
      <c r="BB99" s="704"/>
      <c r="BC99" s="704"/>
      <c r="BD99" s="704"/>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701"/>
      <c r="B100" s="702"/>
      <c r="C100" s="702"/>
      <c r="D100" s="702"/>
      <c r="E100" s="702"/>
      <c r="F100" s="702"/>
      <c r="G100" s="702"/>
      <c r="H100" s="702"/>
      <c r="I100" s="702"/>
      <c r="J100" s="702"/>
      <c r="K100" s="702"/>
      <c r="L100" s="702"/>
      <c r="M100" s="702"/>
      <c r="N100" s="702"/>
      <c r="O100" s="702"/>
      <c r="P100" s="702"/>
      <c r="Q100" s="703"/>
      <c r="R100" s="703"/>
      <c r="S100" s="703"/>
      <c r="T100" s="703"/>
      <c r="U100" s="703"/>
      <c r="V100" s="703"/>
      <c r="W100" s="703"/>
      <c r="X100" s="703"/>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3"/>
      <c r="AY100" s="703"/>
      <c r="AZ100" s="704"/>
      <c r="BA100" s="704"/>
      <c r="BB100" s="704"/>
      <c r="BC100" s="704"/>
      <c r="BD100" s="704"/>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701"/>
      <c r="B101" s="702"/>
      <c r="C101" s="702"/>
      <c r="D101" s="702"/>
      <c r="E101" s="702"/>
      <c r="F101" s="702"/>
      <c r="G101" s="702"/>
      <c r="H101" s="702"/>
      <c r="I101" s="702"/>
      <c r="J101" s="702"/>
      <c r="K101" s="702"/>
      <c r="L101" s="702"/>
      <c r="M101" s="702"/>
      <c r="N101" s="702"/>
      <c r="O101" s="702"/>
      <c r="P101" s="702"/>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3"/>
      <c r="AY101" s="703"/>
      <c r="AZ101" s="704"/>
      <c r="BA101" s="704"/>
      <c r="BB101" s="704"/>
      <c r="BC101" s="704"/>
      <c r="BD101" s="704"/>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701"/>
      <c r="B102" s="702"/>
      <c r="C102" s="702"/>
      <c r="D102" s="702"/>
      <c r="E102" s="702"/>
      <c r="F102" s="702"/>
      <c r="G102" s="702"/>
      <c r="H102" s="702"/>
      <c r="I102" s="702"/>
      <c r="J102" s="702"/>
      <c r="K102" s="702"/>
      <c r="L102" s="702"/>
      <c r="M102" s="702"/>
      <c r="N102" s="702"/>
      <c r="O102" s="702"/>
      <c r="P102" s="702"/>
      <c r="Q102" s="703"/>
      <c r="R102" s="703"/>
      <c r="S102" s="703"/>
      <c r="T102" s="703"/>
      <c r="U102" s="703"/>
      <c r="V102" s="703"/>
      <c r="W102" s="703"/>
      <c r="X102" s="703"/>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3"/>
      <c r="AY102" s="703"/>
      <c r="AZ102" s="704"/>
      <c r="BA102" s="704"/>
      <c r="BB102" s="704"/>
      <c r="BC102" s="704"/>
      <c r="BD102" s="704"/>
      <c r="BE102" s="616"/>
      <c r="BF102" s="616"/>
      <c r="BG102" s="616"/>
      <c r="BH102" s="616"/>
      <c r="BI102" s="616"/>
      <c r="BJ102" s="616"/>
      <c r="BK102" s="616"/>
      <c r="BL102" s="616"/>
      <c r="BM102" s="616"/>
      <c r="BN102" s="616"/>
      <c r="BO102" s="616"/>
      <c r="BP102" s="616"/>
      <c r="BQ102" s="599" t="s">
        <v>342</v>
      </c>
      <c r="BR102" s="600" t="s">
        <v>394</v>
      </c>
      <c r="BS102" s="601"/>
      <c r="BT102" s="601"/>
      <c r="BU102" s="601"/>
      <c r="BV102" s="601"/>
      <c r="BW102" s="601"/>
      <c r="BX102" s="601"/>
      <c r="BY102" s="601"/>
      <c r="BZ102" s="601"/>
      <c r="CA102" s="601"/>
      <c r="CB102" s="601"/>
      <c r="CC102" s="601"/>
      <c r="CD102" s="601"/>
      <c r="CE102" s="601"/>
      <c r="CF102" s="601"/>
      <c r="CG102" s="602"/>
      <c r="CH102" s="705"/>
      <c r="CI102" s="706"/>
      <c r="CJ102" s="706"/>
      <c r="CK102" s="706"/>
      <c r="CL102" s="707"/>
      <c r="CM102" s="705"/>
      <c r="CN102" s="706"/>
      <c r="CO102" s="706"/>
      <c r="CP102" s="706"/>
      <c r="CQ102" s="707"/>
      <c r="CR102" s="708">
        <v>37</v>
      </c>
      <c r="CS102" s="656"/>
      <c r="CT102" s="656"/>
      <c r="CU102" s="656"/>
      <c r="CV102" s="709"/>
      <c r="CW102" s="708">
        <v>2</v>
      </c>
      <c r="CX102" s="656"/>
      <c r="CY102" s="656"/>
      <c r="CZ102" s="656"/>
      <c r="DA102" s="709"/>
      <c r="DB102" s="708">
        <v>13</v>
      </c>
      <c r="DC102" s="656"/>
      <c r="DD102" s="656"/>
      <c r="DE102" s="656"/>
      <c r="DF102" s="709"/>
      <c r="DG102" s="708" t="s">
        <v>384</v>
      </c>
      <c r="DH102" s="656"/>
      <c r="DI102" s="656"/>
      <c r="DJ102" s="656"/>
      <c r="DK102" s="709"/>
      <c r="DL102" s="708" t="s">
        <v>357</v>
      </c>
      <c r="DM102" s="656"/>
      <c r="DN102" s="656"/>
      <c r="DO102" s="656"/>
      <c r="DP102" s="709"/>
      <c r="DQ102" s="708" t="s">
        <v>357</v>
      </c>
      <c r="DR102" s="656"/>
      <c r="DS102" s="656"/>
      <c r="DT102" s="656"/>
      <c r="DU102" s="709"/>
      <c r="DV102" s="710"/>
      <c r="DW102" s="711"/>
      <c r="DX102" s="711"/>
      <c r="DY102" s="711"/>
      <c r="DZ102" s="712"/>
      <c r="EA102" s="502"/>
    </row>
    <row r="103" spans="1:131" s="503" customFormat="1" ht="26.25" customHeight="1" x14ac:dyDescent="0.15">
      <c r="A103" s="701"/>
      <c r="B103" s="702"/>
      <c r="C103" s="702"/>
      <c r="D103" s="702"/>
      <c r="E103" s="702"/>
      <c r="F103" s="702"/>
      <c r="G103" s="702"/>
      <c r="H103" s="702"/>
      <c r="I103" s="702"/>
      <c r="J103" s="702"/>
      <c r="K103" s="702"/>
      <c r="L103" s="702"/>
      <c r="M103" s="702"/>
      <c r="N103" s="702"/>
      <c r="O103" s="702"/>
      <c r="P103" s="702"/>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4"/>
      <c r="BA103" s="704"/>
      <c r="BB103" s="704"/>
      <c r="BC103" s="704"/>
      <c r="BD103" s="704"/>
      <c r="BE103" s="616"/>
      <c r="BF103" s="616"/>
      <c r="BG103" s="616"/>
      <c r="BH103" s="616"/>
      <c r="BI103" s="616"/>
      <c r="BJ103" s="616"/>
      <c r="BK103" s="616"/>
      <c r="BL103" s="616"/>
      <c r="BM103" s="616"/>
      <c r="BN103" s="616"/>
      <c r="BO103" s="616"/>
      <c r="BP103" s="616"/>
      <c r="BQ103" s="713" t="s">
        <v>395</v>
      </c>
      <c r="BR103" s="713"/>
      <c r="BS103" s="713"/>
      <c r="BT103" s="713"/>
      <c r="BU103" s="713"/>
      <c r="BV103" s="713"/>
      <c r="BW103" s="713"/>
      <c r="BX103" s="713"/>
      <c r="BY103" s="713"/>
      <c r="BZ103" s="713"/>
      <c r="CA103" s="713"/>
      <c r="CB103" s="713"/>
      <c r="CC103" s="713"/>
      <c r="CD103" s="713"/>
      <c r="CE103" s="713"/>
      <c r="CF103" s="713"/>
      <c r="CG103" s="713"/>
      <c r="CH103" s="713"/>
      <c r="CI103" s="713"/>
      <c r="CJ103" s="713"/>
      <c r="CK103" s="713"/>
      <c r="CL103" s="713"/>
      <c r="CM103" s="713"/>
      <c r="CN103" s="713"/>
      <c r="CO103" s="713"/>
      <c r="CP103" s="713"/>
      <c r="CQ103" s="713"/>
      <c r="CR103" s="713"/>
      <c r="CS103" s="713"/>
      <c r="CT103" s="713"/>
      <c r="CU103" s="713"/>
      <c r="CV103" s="713"/>
      <c r="CW103" s="713"/>
      <c r="CX103" s="713"/>
      <c r="CY103" s="713"/>
      <c r="CZ103" s="713"/>
      <c r="DA103" s="713"/>
      <c r="DB103" s="713"/>
      <c r="DC103" s="713"/>
      <c r="DD103" s="713"/>
      <c r="DE103" s="713"/>
      <c r="DF103" s="713"/>
      <c r="DG103" s="713"/>
      <c r="DH103" s="713"/>
      <c r="DI103" s="713"/>
      <c r="DJ103" s="713"/>
      <c r="DK103" s="713"/>
      <c r="DL103" s="713"/>
      <c r="DM103" s="713"/>
      <c r="DN103" s="713"/>
      <c r="DO103" s="713"/>
      <c r="DP103" s="713"/>
      <c r="DQ103" s="713"/>
      <c r="DR103" s="713"/>
      <c r="DS103" s="713"/>
      <c r="DT103" s="713"/>
      <c r="DU103" s="713"/>
      <c r="DV103" s="713"/>
      <c r="DW103" s="713"/>
      <c r="DX103" s="713"/>
      <c r="DY103" s="713"/>
      <c r="DZ103" s="713"/>
      <c r="EA103" s="502"/>
    </row>
    <row r="104" spans="1:131" s="503" customFormat="1" ht="26.25" customHeight="1" x14ac:dyDescent="0.15">
      <c r="A104" s="701"/>
      <c r="B104" s="702"/>
      <c r="C104" s="702"/>
      <c r="D104" s="702"/>
      <c r="E104" s="702"/>
      <c r="F104" s="702"/>
      <c r="G104" s="702"/>
      <c r="H104" s="702"/>
      <c r="I104" s="702"/>
      <c r="J104" s="702"/>
      <c r="K104" s="702"/>
      <c r="L104" s="702"/>
      <c r="M104" s="702"/>
      <c r="N104" s="702"/>
      <c r="O104" s="702"/>
      <c r="P104" s="702"/>
      <c r="Q104" s="703"/>
      <c r="R104" s="703"/>
      <c r="S104" s="703"/>
      <c r="T104" s="703"/>
      <c r="U104" s="703"/>
      <c r="V104" s="703"/>
      <c r="W104" s="703"/>
      <c r="X104" s="703"/>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3"/>
      <c r="AY104" s="703"/>
      <c r="AZ104" s="704"/>
      <c r="BA104" s="704"/>
      <c r="BB104" s="704"/>
      <c r="BC104" s="704"/>
      <c r="BD104" s="704"/>
      <c r="BE104" s="616"/>
      <c r="BF104" s="616"/>
      <c r="BG104" s="616"/>
      <c r="BH104" s="616"/>
      <c r="BI104" s="616"/>
      <c r="BJ104" s="616"/>
      <c r="BK104" s="616"/>
      <c r="BL104" s="616"/>
      <c r="BM104" s="616"/>
      <c r="BN104" s="616"/>
      <c r="BO104" s="616"/>
      <c r="BP104" s="616"/>
      <c r="BQ104" s="714" t="s">
        <v>396</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92"/>
      <c r="BR105" s="692"/>
      <c r="BS105" s="692"/>
      <c r="BT105" s="692"/>
      <c r="BU105" s="692"/>
      <c r="BV105" s="692"/>
      <c r="BW105" s="692"/>
      <c r="BX105" s="692"/>
      <c r="BY105" s="692"/>
      <c r="BZ105" s="692"/>
      <c r="CA105" s="692"/>
      <c r="CB105" s="692"/>
      <c r="CC105" s="692"/>
      <c r="CD105" s="692"/>
      <c r="CE105" s="692"/>
      <c r="CF105" s="692"/>
      <c r="CG105" s="692"/>
      <c r="CH105" s="692"/>
      <c r="CI105" s="692"/>
      <c r="CJ105" s="692"/>
      <c r="CK105" s="692"/>
      <c r="CL105" s="692"/>
      <c r="CM105" s="692"/>
      <c r="CN105" s="692"/>
      <c r="CO105" s="692"/>
      <c r="CP105" s="692"/>
      <c r="CQ105" s="692"/>
      <c r="CR105" s="692"/>
      <c r="CS105" s="692"/>
      <c r="CT105" s="692"/>
      <c r="CU105" s="692"/>
      <c r="CV105" s="692"/>
      <c r="CW105" s="692"/>
      <c r="CX105" s="692"/>
      <c r="CY105" s="692"/>
      <c r="CZ105" s="692"/>
      <c r="DA105" s="692"/>
      <c r="DB105" s="692"/>
      <c r="DC105" s="692"/>
      <c r="DD105" s="692"/>
      <c r="DE105" s="692"/>
      <c r="DF105" s="692"/>
      <c r="DG105" s="692"/>
      <c r="DH105" s="692"/>
      <c r="DI105" s="692"/>
      <c r="DJ105" s="692"/>
      <c r="DK105" s="692"/>
      <c r="DL105" s="692"/>
      <c r="DM105" s="692"/>
      <c r="DN105" s="692"/>
      <c r="DO105" s="692"/>
      <c r="DP105" s="692"/>
      <c r="DQ105" s="692"/>
      <c r="DR105" s="692"/>
      <c r="DS105" s="692"/>
      <c r="DT105" s="692"/>
      <c r="DU105" s="692"/>
      <c r="DV105" s="692"/>
      <c r="DW105" s="692"/>
      <c r="DX105" s="692"/>
      <c r="DY105" s="692"/>
      <c r="DZ105" s="692"/>
      <c r="EA105" s="502"/>
    </row>
    <row r="106" spans="1:131" s="503" customFormat="1" ht="11.25" customHeight="1" x14ac:dyDescent="0.15">
      <c r="A106" s="715"/>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5"/>
      <c r="AY106" s="715"/>
      <c r="AZ106" s="715"/>
      <c r="BA106" s="715"/>
      <c r="BB106" s="715"/>
      <c r="BC106" s="715"/>
      <c r="BD106" s="715"/>
      <c r="BE106" s="715"/>
      <c r="BF106" s="715"/>
      <c r="BG106" s="715"/>
      <c r="BH106" s="715"/>
      <c r="BI106" s="715"/>
      <c r="BJ106" s="715"/>
      <c r="BK106" s="715"/>
      <c r="BL106" s="715"/>
      <c r="BM106" s="715"/>
      <c r="BN106" s="715"/>
      <c r="BO106" s="715"/>
      <c r="BP106" s="715"/>
      <c r="BQ106" s="692"/>
      <c r="BR106" s="692"/>
      <c r="BS106" s="692"/>
      <c r="BT106" s="692"/>
      <c r="BU106" s="692"/>
      <c r="BV106" s="692"/>
      <c r="BW106" s="692"/>
      <c r="BX106" s="692"/>
      <c r="BY106" s="692"/>
      <c r="BZ106" s="692"/>
      <c r="CA106" s="692"/>
      <c r="CB106" s="692"/>
      <c r="CC106" s="692"/>
      <c r="CD106" s="692"/>
      <c r="CE106" s="692"/>
      <c r="CF106" s="692"/>
      <c r="CG106" s="692"/>
      <c r="CH106" s="692"/>
      <c r="CI106" s="692"/>
      <c r="CJ106" s="692"/>
      <c r="CK106" s="692"/>
      <c r="CL106" s="692"/>
      <c r="CM106" s="692"/>
      <c r="CN106" s="692"/>
      <c r="CO106" s="692"/>
      <c r="CP106" s="692"/>
      <c r="CQ106" s="692"/>
      <c r="CR106" s="692"/>
      <c r="CS106" s="692"/>
      <c r="CT106" s="692"/>
      <c r="CU106" s="692"/>
      <c r="CV106" s="692"/>
      <c r="CW106" s="692"/>
      <c r="CX106" s="692"/>
      <c r="CY106" s="692"/>
      <c r="CZ106" s="692"/>
      <c r="DA106" s="692"/>
      <c r="DB106" s="692"/>
      <c r="DC106" s="692"/>
      <c r="DD106" s="692"/>
      <c r="DE106" s="692"/>
      <c r="DF106" s="692"/>
      <c r="DG106" s="692"/>
      <c r="DH106" s="692"/>
      <c r="DI106" s="692"/>
      <c r="DJ106" s="692"/>
      <c r="DK106" s="692"/>
      <c r="DL106" s="692"/>
      <c r="DM106" s="692"/>
      <c r="DN106" s="692"/>
      <c r="DO106" s="692"/>
      <c r="DP106" s="692"/>
      <c r="DQ106" s="692"/>
      <c r="DR106" s="692"/>
      <c r="DS106" s="692"/>
      <c r="DT106" s="692"/>
      <c r="DU106" s="692"/>
      <c r="DV106" s="692"/>
      <c r="DW106" s="692"/>
      <c r="DX106" s="692"/>
      <c r="DY106" s="692"/>
      <c r="DZ106" s="692"/>
      <c r="EA106" s="502"/>
    </row>
    <row r="107" spans="1:131" s="502" customFormat="1" ht="26.25" customHeight="1" thickBot="1" x14ac:dyDescent="0.2">
      <c r="A107" s="716" t="s">
        <v>397</v>
      </c>
      <c r="B107" s="717"/>
      <c r="C107" s="717"/>
      <c r="D107" s="717"/>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6" t="s">
        <v>398</v>
      </c>
      <c r="AV107" s="717"/>
      <c r="AW107" s="717"/>
      <c r="AX107" s="717"/>
      <c r="AY107" s="717"/>
      <c r="AZ107" s="717"/>
      <c r="BA107" s="717"/>
      <c r="BB107" s="717"/>
      <c r="BC107" s="717"/>
      <c r="BD107" s="717"/>
      <c r="BE107" s="717"/>
      <c r="BF107" s="717"/>
      <c r="BG107" s="717"/>
      <c r="BH107" s="717"/>
      <c r="BI107" s="717"/>
      <c r="BJ107" s="717"/>
      <c r="BK107" s="717"/>
      <c r="BL107" s="717"/>
      <c r="BM107" s="717"/>
      <c r="BN107" s="717"/>
      <c r="BO107" s="717"/>
      <c r="BP107" s="717"/>
      <c r="BQ107" s="717"/>
      <c r="BR107" s="717"/>
      <c r="BS107" s="717"/>
      <c r="BT107" s="717"/>
      <c r="BU107" s="717"/>
      <c r="BV107" s="717"/>
      <c r="BW107" s="717"/>
      <c r="BX107" s="717"/>
      <c r="BY107" s="717"/>
      <c r="BZ107" s="717"/>
      <c r="CA107" s="717"/>
      <c r="CB107" s="717"/>
      <c r="CC107" s="717"/>
      <c r="CD107" s="717"/>
      <c r="CE107" s="717"/>
      <c r="CF107" s="717"/>
      <c r="CG107" s="717"/>
      <c r="CH107" s="717"/>
      <c r="CI107" s="717"/>
      <c r="CJ107" s="717"/>
      <c r="CK107" s="717"/>
      <c r="CL107" s="717"/>
      <c r="CM107" s="717"/>
      <c r="CN107" s="717"/>
      <c r="CO107" s="717"/>
      <c r="CP107" s="717"/>
      <c r="CQ107" s="717"/>
      <c r="CR107" s="717"/>
      <c r="CS107" s="717"/>
      <c r="CT107" s="717"/>
      <c r="CU107" s="717"/>
      <c r="CV107" s="717"/>
      <c r="CW107" s="717"/>
      <c r="CX107" s="717"/>
      <c r="CY107" s="717"/>
      <c r="CZ107" s="717"/>
      <c r="DA107" s="717"/>
      <c r="DB107" s="717"/>
      <c r="DC107" s="717"/>
      <c r="DD107" s="717"/>
      <c r="DE107" s="717"/>
      <c r="DF107" s="717"/>
      <c r="DG107" s="717"/>
      <c r="DH107" s="717"/>
      <c r="DI107" s="717"/>
      <c r="DJ107" s="717"/>
      <c r="DK107" s="717"/>
      <c r="DL107" s="717"/>
      <c r="DM107" s="717"/>
      <c r="DN107" s="717"/>
      <c r="DO107" s="717"/>
      <c r="DP107" s="717"/>
      <c r="DQ107" s="717"/>
      <c r="DR107" s="717"/>
      <c r="DS107" s="717"/>
      <c r="DT107" s="717"/>
      <c r="DU107" s="717"/>
      <c r="DV107" s="717"/>
      <c r="DW107" s="717"/>
      <c r="DX107" s="717"/>
      <c r="DY107" s="717"/>
      <c r="DZ107" s="717"/>
    </row>
    <row r="108" spans="1:131" s="502" customFormat="1" ht="26.25" customHeight="1" x14ac:dyDescent="0.15">
      <c r="A108" s="718" t="s">
        <v>399</v>
      </c>
      <c r="B108" s="719"/>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20"/>
      <c r="AU108" s="718" t="s">
        <v>400</v>
      </c>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19"/>
      <c r="BT108" s="719"/>
      <c r="BU108" s="719"/>
      <c r="BV108" s="719"/>
      <c r="BW108" s="719"/>
      <c r="BX108" s="719"/>
      <c r="BY108" s="719"/>
      <c r="BZ108" s="719"/>
      <c r="CA108" s="719"/>
      <c r="CB108" s="719"/>
      <c r="CC108" s="719"/>
      <c r="CD108" s="719"/>
      <c r="CE108" s="719"/>
      <c r="CF108" s="719"/>
      <c r="CG108" s="719"/>
      <c r="CH108" s="719"/>
      <c r="CI108" s="719"/>
      <c r="CJ108" s="719"/>
      <c r="CK108" s="719"/>
      <c r="CL108" s="719"/>
      <c r="CM108" s="719"/>
      <c r="CN108" s="719"/>
      <c r="CO108" s="719"/>
      <c r="CP108" s="719"/>
      <c r="CQ108" s="719"/>
      <c r="CR108" s="719"/>
      <c r="CS108" s="719"/>
      <c r="CT108" s="719"/>
      <c r="CU108" s="719"/>
      <c r="CV108" s="719"/>
      <c r="CW108" s="719"/>
      <c r="CX108" s="719"/>
      <c r="CY108" s="719"/>
      <c r="CZ108" s="719"/>
      <c r="DA108" s="719"/>
      <c r="DB108" s="719"/>
      <c r="DC108" s="719"/>
      <c r="DD108" s="719"/>
      <c r="DE108" s="719"/>
      <c r="DF108" s="719"/>
      <c r="DG108" s="719"/>
      <c r="DH108" s="719"/>
      <c r="DI108" s="719"/>
      <c r="DJ108" s="719"/>
      <c r="DK108" s="719"/>
      <c r="DL108" s="719"/>
      <c r="DM108" s="719"/>
      <c r="DN108" s="719"/>
      <c r="DO108" s="719"/>
      <c r="DP108" s="719"/>
      <c r="DQ108" s="719"/>
      <c r="DR108" s="719"/>
      <c r="DS108" s="719"/>
      <c r="DT108" s="719"/>
      <c r="DU108" s="719"/>
      <c r="DV108" s="719"/>
      <c r="DW108" s="719"/>
      <c r="DX108" s="719"/>
      <c r="DY108" s="719"/>
      <c r="DZ108" s="720"/>
    </row>
    <row r="109" spans="1:131" s="502" customFormat="1" ht="26.25" customHeight="1" x14ac:dyDescent="0.15">
      <c r="A109" s="721" t="s">
        <v>401</v>
      </c>
      <c r="B109" s="722"/>
      <c r="C109" s="722"/>
      <c r="D109" s="722"/>
      <c r="E109" s="722"/>
      <c r="F109" s="722"/>
      <c r="G109" s="722"/>
      <c r="H109" s="722"/>
      <c r="I109" s="722"/>
      <c r="J109" s="722"/>
      <c r="K109" s="722"/>
      <c r="L109" s="722"/>
      <c r="M109" s="722"/>
      <c r="N109" s="722"/>
      <c r="O109" s="722"/>
      <c r="P109" s="722"/>
      <c r="Q109" s="722"/>
      <c r="R109" s="722"/>
      <c r="S109" s="722"/>
      <c r="T109" s="722"/>
      <c r="U109" s="722"/>
      <c r="V109" s="722"/>
      <c r="W109" s="722"/>
      <c r="X109" s="722"/>
      <c r="Y109" s="722"/>
      <c r="Z109" s="723"/>
      <c r="AA109" s="724" t="s">
        <v>402</v>
      </c>
      <c r="AB109" s="722"/>
      <c r="AC109" s="722"/>
      <c r="AD109" s="722"/>
      <c r="AE109" s="723"/>
      <c r="AF109" s="724" t="s">
        <v>403</v>
      </c>
      <c r="AG109" s="722"/>
      <c r="AH109" s="722"/>
      <c r="AI109" s="722"/>
      <c r="AJ109" s="723"/>
      <c r="AK109" s="724" t="s">
        <v>250</v>
      </c>
      <c r="AL109" s="722"/>
      <c r="AM109" s="722"/>
      <c r="AN109" s="722"/>
      <c r="AO109" s="723"/>
      <c r="AP109" s="724" t="s">
        <v>404</v>
      </c>
      <c r="AQ109" s="722"/>
      <c r="AR109" s="722"/>
      <c r="AS109" s="722"/>
      <c r="AT109" s="725"/>
      <c r="AU109" s="721" t="s">
        <v>401</v>
      </c>
      <c r="AV109" s="722"/>
      <c r="AW109" s="722"/>
      <c r="AX109" s="722"/>
      <c r="AY109" s="722"/>
      <c r="AZ109" s="722"/>
      <c r="BA109" s="722"/>
      <c r="BB109" s="722"/>
      <c r="BC109" s="722"/>
      <c r="BD109" s="722"/>
      <c r="BE109" s="722"/>
      <c r="BF109" s="722"/>
      <c r="BG109" s="722"/>
      <c r="BH109" s="722"/>
      <c r="BI109" s="722"/>
      <c r="BJ109" s="722"/>
      <c r="BK109" s="722"/>
      <c r="BL109" s="722"/>
      <c r="BM109" s="722"/>
      <c r="BN109" s="722"/>
      <c r="BO109" s="722"/>
      <c r="BP109" s="723"/>
      <c r="BQ109" s="724" t="s">
        <v>402</v>
      </c>
      <c r="BR109" s="722"/>
      <c r="BS109" s="722"/>
      <c r="BT109" s="722"/>
      <c r="BU109" s="723"/>
      <c r="BV109" s="724" t="s">
        <v>403</v>
      </c>
      <c r="BW109" s="722"/>
      <c r="BX109" s="722"/>
      <c r="BY109" s="722"/>
      <c r="BZ109" s="723"/>
      <c r="CA109" s="724" t="s">
        <v>250</v>
      </c>
      <c r="CB109" s="722"/>
      <c r="CC109" s="722"/>
      <c r="CD109" s="722"/>
      <c r="CE109" s="723"/>
      <c r="CF109" s="726" t="s">
        <v>404</v>
      </c>
      <c r="CG109" s="726"/>
      <c r="CH109" s="726"/>
      <c r="CI109" s="726"/>
      <c r="CJ109" s="726"/>
      <c r="CK109" s="724" t="s">
        <v>405</v>
      </c>
      <c r="CL109" s="722"/>
      <c r="CM109" s="722"/>
      <c r="CN109" s="722"/>
      <c r="CO109" s="722"/>
      <c r="CP109" s="722"/>
      <c r="CQ109" s="722"/>
      <c r="CR109" s="722"/>
      <c r="CS109" s="722"/>
      <c r="CT109" s="722"/>
      <c r="CU109" s="722"/>
      <c r="CV109" s="722"/>
      <c r="CW109" s="722"/>
      <c r="CX109" s="722"/>
      <c r="CY109" s="722"/>
      <c r="CZ109" s="722"/>
      <c r="DA109" s="722"/>
      <c r="DB109" s="722"/>
      <c r="DC109" s="722"/>
      <c r="DD109" s="722"/>
      <c r="DE109" s="722"/>
      <c r="DF109" s="723"/>
      <c r="DG109" s="724" t="s">
        <v>402</v>
      </c>
      <c r="DH109" s="722"/>
      <c r="DI109" s="722"/>
      <c r="DJ109" s="722"/>
      <c r="DK109" s="723"/>
      <c r="DL109" s="724" t="s">
        <v>403</v>
      </c>
      <c r="DM109" s="722"/>
      <c r="DN109" s="722"/>
      <c r="DO109" s="722"/>
      <c r="DP109" s="723"/>
      <c r="DQ109" s="724" t="s">
        <v>250</v>
      </c>
      <c r="DR109" s="722"/>
      <c r="DS109" s="722"/>
      <c r="DT109" s="722"/>
      <c r="DU109" s="723"/>
      <c r="DV109" s="724" t="s">
        <v>404</v>
      </c>
      <c r="DW109" s="722"/>
      <c r="DX109" s="722"/>
      <c r="DY109" s="722"/>
      <c r="DZ109" s="725"/>
    </row>
    <row r="110" spans="1:131" s="502" customFormat="1" ht="26.25" customHeight="1" x14ac:dyDescent="0.15">
      <c r="A110" s="727" t="s">
        <v>406</v>
      </c>
      <c r="B110" s="728"/>
      <c r="C110" s="728"/>
      <c r="D110" s="728"/>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9"/>
      <c r="AA110" s="730">
        <v>1418229</v>
      </c>
      <c r="AB110" s="731"/>
      <c r="AC110" s="731"/>
      <c r="AD110" s="731"/>
      <c r="AE110" s="732"/>
      <c r="AF110" s="733">
        <v>1495801</v>
      </c>
      <c r="AG110" s="731"/>
      <c r="AH110" s="731"/>
      <c r="AI110" s="731"/>
      <c r="AJ110" s="732"/>
      <c r="AK110" s="733">
        <v>1614860</v>
      </c>
      <c r="AL110" s="731"/>
      <c r="AM110" s="731"/>
      <c r="AN110" s="731"/>
      <c r="AO110" s="732"/>
      <c r="AP110" s="734">
        <v>39.5</v>
      </c>
      <c r="AQ110" s="735"/>
      <c r="AR110" s="735"/>
      <c r="AS110" s="735"/>
      <c r="AT110" s="736"/>
      <c r="AU110" s="737" t="s">
        <v>407</v>
      </c>
      <c r="AV110" s="738"/>
      <c r="AW110" s="738"/>
      <c r="AX110" s="738"/>
      <c r="AY110" s="738"/>
      <c r="AZ110" s="739" t="s">
        <v>408</v>
      </c>
      <c r="BA110" s="728"/>
      <c r="BB110" s="728"/>
      <c r="BC110" s="728"/>
      <c r="BD110" s="728"/>
      <c r="BE110" s="728"/>
      <c r="BF110" s="728"/>
      <c r="BG110" s="728"/>
      <c r="BH110" s="728"/>
      <c r="BI110" s="728"/>
      <c r="BJ110" s="728"/>
      <c r="BK110" s="728"/>
      <c r="BL110" s="728"/>
      <c r="BM110" s="728"/>
      <c r="BN110" s="728"/>
      <c r="BO110" s="728"/>
      <c r="BP110" s="729"/>
      <c r="BQ110" s="740">
        <v>13717012</v>
      </c>
      <c r="BR110" s="741"/>
      <c r="BS110" s="741"/>
      <c r="BT110" s="741"/>
      <c r="BU110" s="741"/>
      <c r="BV110" s="741">
        <v>13020841</v>
      </c>
      <c r="BW110" s="741"/>
      <c r="BX110" s="741"/>
      <c r="BY110" s="741"/>
      <c r="BZ110" s="741"/>
      <c r="CA110" s="741">
        <v>12196739</v>
      </c>
      <c r="CB110" s="741"/>
      <c r="CC110" s="741"/>
      <c r="CD110" s="741"/>
      <c r="CE110" s="741"/>
      <c r="CF110" s="742">
        <v>298.2</v>
      </c>
      <c r="CG110" s="743"/>
      <c r="CH110" s="743"/>
      <c r="CI110" s="743"/>
      <c r="CJ110" s="743"/>
      <c r="CK110" s="744" t="s">
        <v>409</v>
      </c>
      <c r="CL110" s="745"/>
      <c r="CM110" s="746" t="s">
        <v>410</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411</v>
      </c>
      <c r="DH110" s="741"/>
      <c r="DI110" s="741"/>
      <c r="DJ110" s="741"/>
      <c r="DK110" s="741"/>
      <c r="DL110" s="741" t="s">
        <v>411</v>
      </c>
      <c r="DM110" s="741"/>
      <c r="DN110" s="741"/>
      <c r="DO110" s="741"/>
      <c r="DP110" s="741"/>
      <c r="DQ110" s="741" t="s">
        <v>411</v>
      </c>
      <c r="DR110" s="741"/>
      <c r="DS110" s="741"/>
      <c r="DT110" s="741"/>
      <c r="DU110" s="741"/>
      <c r="DV110" s="749" t="s">
        <v>411</v>
      </c>
      <c r="DW110" s="749"/>
      <c r="DX110" s="749"/>
      <c r="DY110" s="749"/>
      <c r="DZ110" s="750"/>
    </row>
    <row r="111" spans="1:131" s="502" customFormat="1" ht="26.25" customHeight="1" x14ac:dyDescent="0.15">
      <c r="A111" s="751" t="s">
        <v>412</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413</v>
      </c>
      <c r="AB111" s="755"/>
      <c r="AC111" s="755"/>
      <c r="AD111" s="755"/>
      <c r="AE111" s="756"/>
      <c r="AF111" s="757" t="s">
        <v>413</v>
      </c>
      <c r="AG111" s="755"/>
      <c r="AH111" s="755"/>
      <c r="AI111" s="755"/>
      <c r="AJ111" s="756"/>
      <c r="AK111" s="757" t="s">
        <v>413</v>
      </c>
      <c r="AL111" s="755"/>
      <c r="AM111" s="755"/>
      <c r="AN111" s="755"/>
      <c r="AO111" s="756"/>
      <c r="AP111" s="758" t="s">
        <v>414</v>
      </c>
      <c r="AQ111" s="759"/>
      <c r="AR111" s="759"/>
      <c r="AS111" s="759"/>
      <c r="AT111" s="760"/>
      <c r="AU111" s="761"/>
      <c r="AV111" s="762"/>
      <c r="AW111" s="762"/>
      <c r="AX111" s="762"/>
      <c r="AY111" s="762"/>
      <c r="AZ111" s="763" t="s">
        <v>415</v>
      </c>
      <c r="BA111" s="764"/>
      <c r="BB111" s="764"/>
      <c r="BC111" s="764"/>
      <c r="BD111" s="764"/>
      <c r="BE111" s="764"/>
      <c r="BF111" s="764"/>
      <c r="BG111" s="764"/>
      <c r="BH111" s="764"/>
      <c r="BI111" s="764"/>
      <c r="BJ111" s="764"/>
      <c r="BK111" s="764"/>
      <c r="BL111" s="764"/>
      <c r="BM111" s="764"/>
      <c r="BN111" s="764"/>
      <c r="BO111" s="764"/>
      <c r="BP111" s="765"/>
      <c r="BQ111" s="766" t="s">
        <v>413</v>
      </c>
      <c r="BR111" s="767"/>
      <c r="BS111" s="767"/>
      <c r="BT111" s="767"/>
      <c r="BU111" s="767"/>
      <c r="BV111" s="767" t="s">
        <v>416</v>
      </c>
      <c r="BW111" s="767"/>
      <c r="BX111" s="767"/>
      <c r="BY111" s="767"/>
      <c r="BZ111" s="767"/>
      <c r="CA111" s="767" t="s">
        <v>414</v>
      </c>
      <c r="CB111" s="767"/>
      <c r="CC111" s="767"/>
      <c r="CD111" s="767"/>
      <c r="CE111" s="767"/>
      <c r="CF111" s="768" t="s">
        <v>413</v>
      </c>
      <c r="CG111" s="769"/>
      <c r="CH111" s="769"/>
      <c r="CI111" s="769"/>
      <c r="CJ111" s="769"/>
      <c r="CK111" s="770"/>
      <c r="CL111" s="771"/>
      <c r="CM111" s="772" t="s">
        <v>417</v>
      </c>
      <c r="CN111" s="773"/>
      <c r="CO111" s="773"/>
      <c r="CP111" s="773"/>
      <c r="CQ111" s="773"/>
      <c r="CR111" s="773"/>
      <c r="CS111" s="773"/>
      <c r="CT111" s="773"/>
      <c r="CU111" s="773"/>
      <c r="CV111" s="773"/>
      <c r="CW111" s="773"/>
      <c r="CX111" s="773"/>
      <c r="CY111" s="773"/>
      <c r="CZ111" s="773"/>
      <c r="DA111" s="773"/>
      <c r="DB111" s="773"/>
      <c r="DC111" s="773"/>
      <c r="DD111" s="773"/>
      <c r="DE111" s="773"/>
      <c r="DF111" s="774"/>
      <c r="DG111" s="766" t="s">
        <v>344</v>
      </c>
      <c r="DH111" s="767"/>
      <c r="DI111" s="767"/>
      <c r="DJ111" s="767"/>
      <c r="DK111" s="767"/>
      <c r="DL111" s="767" t="s">
        <v>413</v>
      </c>
      <c r="DM111" s="767"/>
      <c r="DN111" s="767"/>
      <c r="DO111" s="767"/>
      <c r="DP111" s="767"/>
      <c r="DQ111" s="767" t="s">
        <v>414</v>
      </c>
      <c r="DR111" s="767"/>
      <c r="DS111" s="767"/>
      <c r="DT111" s="767"/>
      <c r="DU111" s="767"/>
      <c r="DV111" s="775" t="s">
        <v>413</v>
      </c>
      <c r="DW111" s="775"/>
      <c r="DX111" s="775"/>
      <c r="DY111" s="775"/>
      <c r="DZ111" s="776"/>
    </row>
    <row r="112" spans="1:131" s="502" customFormat="1" ht="26.25" customHeight="1" x14ac:dyDescent="0.15">
      <c r="A112" s="777" t="s">
        <v>418</v>
      </c>
      <c r="B112" s="778"/>
      <c r="C112" s="764" t="s">
        <v>419</v>
      </c>
      <c r="D112" s="764"/>
      <c r="E112" s="764"/>
      <c r="F112" s="764"/>
      <c r="G112" s="764"/>
      <c r="H112" s="764"/>
      <c r="I112" s="764"/>
      <c r="J112" s="764"/>
      <c r="K112" s="764"/>
      <c r="L112" s="764"/>
      <c r="M112" s="764"/>
      <c r="N112" s="764"/>
      <c r="O112" s="764"/>
      <c r="P112" s="764"/>
      <c r="Q112" s="764"/>
      <c r="R112" s="764"/>
      <c r="S112" s="764"/>
      <c r="T112" s="764"/>
      <c r="U112" s="764"/>
      <c r="V112" s="764"/>
      <c r="W112" s="764"/>
      <c r="X112" s="764"/>
      <c r="Y112" s="764"/>
      <c r="Z112" s="765"/>
      <c r="AA112" s="779" t="s">
        <v>414</v>
      </c>
      <c r="AB112" s="780"/>
      <c r="AC112" s="780"/>
      <c r="AD112" s="780"/>
      <c r="AE112" s="781"/>
      <c r="AF112" s="782" t="s">
        <v>414</v>
      </c>
      <c r="AG112" s="780"/>
      <c r="AH112" s="780"/>
      <c r="AI112" s="780"/>
      <c r="AJ112" s="781"/>
      <c r="AK112" s="782" t="s">
        <v>414</v>
      </c>
      <c r="AL112" s="780"/>
      <c r="AM112" s="780"/>
      <c r="AN112" s="780"/>
      <c r="AO112" s="781"/>
      <c r="AP112" s="783" t="s">
        <v>344</v>
      </c>
      <c r="AQ112" s="784"/>
      <c r="AR112" s="784"/>
      <c r="AS112" s="784"/>
      <c r="AT112" s="785"/>
      <c r="AU112" s="761"/>
      <c r="AV112" s="762"/>
      <c r="AW112" s="762"/>
      <c r="AX112" s="762"/>
      <c r="AY112" s="762"/>
      <c r="AZ112" s="763" t="s">
        <v>420</v>
      </c>
      <c r="BA112" s="764"/>
      <c r="BB112" s="764"/>
      <c r="BC112" s="764"/>
      <c r="BD112" s="764"/>
      <c r="BE112" s="764"/>
      <c r="BF112" s="764"/>
      <c r="BG112" s="764"/>
      <c r="BH112" s="764"/>
      <c r="BI112" s="764"/>
      <c r="BJ112" s="764"/>
      <c r="BK112" s="764"/>
      <c r="BL112" s="764"/>
      <c r="BM112" s="764"/>
      <c r="BN112" s="764"/>
      <c r="BO112" s="764"/>
      <c r="BP112" s="765"/>
      <c r="BQ112" s="766">
        <v>730897</v>
      </c>
      <c r="BR112" s="767"/>
      <c r="BS112" s="767"/>
      <c r="BT112" s="767"/>
      <c r="BU112" s="767"/>
      <c r="BV112" s="767">
        <v>694735</v>
      </c>
      <c r="BW112" s="767"/>
      <c r="BX112" s="767"/>
      <c r="BY112" s="767"/>
      <c r="BZ112" s="767"/>
      <c r="CA112" s="767">
        <v>652345</v>
      </c>
      <c r="CB112" s="767"/>
      <c r="CC112" s="767"/>
      <c r="CD112" s="767"/>
      <c r="CE112" s="767"/>
      <c r="CF112" s="768">
        <v>15.9</v>
      </c>
      <c r="CG112" s="769"/>
      <c r="CH112" s="769"/>
      <c r="CI112" s="769"/>
      <c r="CJ112" s="769"/>
      <c r="CK112" s="770"/>
      <c r="CL112" s="771"/>
      <c r="CM112" s="772" t="s">
        <v>421</v>
      </c>
      <c r="CN112" s="773"/>
      <c r="CO112" s="773"/>
      <c r="CP112" s="773"/>
      <c r="CQ112" s="773"/>
      <c r="CR112" s="773"/>
      <c r="CS112" s="773"/>
      <c r="CT112" s="773"/>
      <c r="CU112" s="773"/>
      <c r="CV112" s="773"/>
      <c r="CW112" s="773"/>
      <c r="CX112" s="773"/>
      <c r="CY112" s="773"/>
      <c r="CZ112" s="773"/>
      <c r="DA112" s="773"/>
      <c r="DB112" s="773"/>
      <c r="DC112" s="773"/>
      <c r="DD112" s="773"/>
      <c r="DE112" s="773"/>
      <c r="DF112" s="774"/>
      <c r="DG112" s="766" t="s">
        <v>344</v>
      </c>
      <c r="DH112" s="767"/>
      <c r="DI112" s="767"/>
      <c r="DJ112" s="767"/>
      <c r="DK112" s="767"/>
      <c r="DL112" s="767" t="s">
        <v>344</v>
      </c>
      <c r="DM112" s="767"/>
      <c r="DN112" s="767"/>
      <c r="DO112" s="767"/>
      <c r="DP112" s="767"/>
      <c r="DQ112" s="767" t="s">
        <v>413</v>
      </c>
      <c r="DR112" s="767"/>
      <c r="DS112" s="767"/>
      <c r="DT112" s="767"/>
      <c r="DU112" s="767"/>
      <c r="DV112" s="775" t="s">
        <v>414</v>
      </c>
      <c r="DW112" s="775"/>
      <c r="DX112" s="775"/>
      <c r="DY112" s="775"/>
      <c r="DZ112" s="776"/>
    </row>
    <row r="113" spans="1:130" s="502" customFormat="1" ht="26.25" customHeight="1" x14ac:dyDescent="0.15">
      <c r="A113" s="786"/>
      <c r="B113" s="787"/>
      <c r="C113" s="764" t="s">
        <v>422</v>
      </c>
      <c r="D113" s="764"/>
      <c r="E113" s="764"/>
      <c r="F113" s="764"/>
      <c r="G113" s="764"/>
      <c r="H113" s="764"/>
      <c r="I113" s="764"/>
      <c r="J113" s="764"/>
      <c r="K113" s="764"/>
      <c r="L113" s="764"/>
      <c r="M113" s="764"/>
      <c r="N113" s="764"/>
      <c r="O113" s="764"/>
      <c r="P113" s="764"/>
      <c r="Q113" s="764"/>
      <c r="R113" s="764"/>
      <c r="S113" s="764"/>
      <c r="T113" s="764"/>
      <c r="U113" s="764"/>
      <c r="V113" s="764"/>
      <c r="W113" s="764"/>
      <c r="X113" s="764"/>
      <c r="Y113" s="764"/>
      <c r="Z113" s="765"/>
      <c r="AA113" s="754">
        <v>61978</v>
      </c>
      <c r="AB113" s="755"/>
      <c r="AC113" s="755"/>
      <c r="AD113" s="755"/>
      <c r="AE113" s="756"/>
      <c r="AF113" s="757">
        <v>61447</v>
      </c>
      <c r="AG113" s="755"/>
      <c r="AH113" s="755"/>
      <c r="AI113" s="755"/>
      <c r="AJ113" s="756"/>
      <c r="AK113" s="757">
        <v>62077</v>
      </c>
      <c r="AL113" s="755"/>
      <c r="AM113" s="755"/>
      <c r="AN113" s="755"/>
      <c r="AO113" s="756"/>
      <c r="AP113" s="758">
        <v>1.5</v>
      </c>
      <c r="AQ113" s="759"/>
      <c r="AR113" s="759"/>
      <c r="AS113" s="759"/>
      <c r="AT113" s="760"/>
      <c r="AU113" s="761"/>
      <c r="AV113" s="762"/>
      <c r="AW113" s="762"/>
      <c r="AX113" s="762"/>
      <c r="AY113" s="762"/>
      <c r="AZ113" s="763" t="s">
        <v>423</v>
      </c>
      <c r="BA113" s="764"/>
      <c r="BB113" s="764"/>
      <c r="BC113" s="764"/>
      <c r="BD113" s="764"/>
      <c r="BE113" s="764"/>
      <c r="BF113" s="764"/>
      <c r="BG113" s="764"/>
      <c r="BH113" s="764"/>
      <c r="BI113" s="764"/>
      <c r="BJ113" s="764"/>
      <c r="BK113" s="764"/>
      <c r="BL113" s="764"/>
      <c r="BM113" s="764"/>
      <c r="BN113" s="764"/>
      <c r="BO113" s="764"/>
      <c r="BP113" s="765"/>
      <c r="BQ113" s="766">
        <v>183376</v>
      </c>
      <c r="BR113" s="767"/>
      <c r="BS113" s="767"/>
      <c r="BT113" s="767"/>
      <c r="BU113" s="767"/>
      <c r="BV113" s="767">
        <v>160858</v>
      </c>
      <c r="BW113" s="767"/>
      <c r="BX113" s="767"/>
      <c r="BY113" s="767"/>
      <c r="BZ113" s="767"/>
      <c r="CA113" s="767">
        <v>136779</v>
      </c>
      <c r="CB113" s="767"/>
      <c r="CC113" s="767"/>
      <c r="CD113" s="767"/>
      <c r="CE113" s="767"/>
      <c r="CF113" s="768">
        <v>3.3</v>
      </c>
      <c r="CG113" s="769"/>
      <c r="CH113" s="769"/>
      <c r="CI113" s="769"/>
      <c r="CJ113" s="769"/>
      <c r="CK113" s="770"/>
      <c r="CL113" s="771"/>
      <c r="CM113" s="772" t="s">
        <v>424</v>
      </c>
      <c r="CN113" s="773"/>
      <c r="CO113" s="773"/>
      <c r="CP113" s="773"/>
      <c r="CQ113" s="773"/>
      <c r="CR113" s="773"/>
      <c r="CS113" s="773"/>
      <c r="CT113" s="773"/>
      <c r="CU113" s="773"/>
      <c r="CV113" s="773"/>
      <c r="CW113" s="773"/>
      <c r="CX113" s="773"/>
      <c r="CY113" s="773"/>
      <c r="CZ113" s="773"/>
      <c r="DA113" s="773"/>
      <c r="DB113" s="773"/>
      <c r="DC113" s="773"/>
      <c r="DD113" s="773"/>
      <c r="DE113" s="773"/>
      <c r="DF113" s="774"/>
      <c r="DG113" s="779" t="s">
        <v>413</v>
      </c>
      <c r="DH113" s="780"/>
      <c r="DI113" s="780"/>
      <c r="DJ113" s="780"/>
      <c r="DK113" s="781"/>
      <c r="DL113" s="782" t="s">
        <v>414</v>
      </c>
      <c r="DM113" s="780"/>
      <c r="DN113" s="780"/>
      <c r="DO113" s="780"/>
      <c r="DP113" s="781"/>
      <c r="DQ113" s="782" t="s">
        <v>414</v>
      </c>
      <c r="DR113" s="780"/>
      <c r="DS113" s="780"/>
      <c r="DT113" s="780"/>
      <c r="DU113" s="781"/>
      <c r="DV113" s="783" t="s">
        <v>414</v>
      </c>
      <c r="DW113" s="784"/>
      <c r="DX113" s="784"/>
      <c r="DY113" s="784"/>
      <c r="DZ113" s="785"/>
    </row>
    <row r="114" spans="1:130" s="502" customFormat="1" ht="26.25" customHeight="1" x14ac:dyDescent="0.15">
      <c r="A114" s="786"/>
      <c r="B114" s="787"/>
      <c r="C114" s="764" t="s">
        <v>425</v>
      </c>
      <c r="D114" s="764"/>
      <c r="E114" s="764"/>
      <c r="F114" s="764"/>
      <c r="G114" s="764"/>
      <c r="H114" s="764"/>
      <c r="I114" s="764"/>
      <c r="J114" s="764"/>
      <c r="K114" s="764"/>
      <c r="L114" s="764"/>
      <c r="M114" s="764"/>
      <c r="N114" s="764"/>
      <c r="O114" s="764"/>
      <c r="P114" s="764"/>
      <c r="Q114" s="764"/>
      <c r="R114" s="764"/>
      <c r="S114" s="764"/>
      <c r="T114" s="764"/>
      <c r="U114" s="764"/>
      <c r="V114" s="764"/>
      <c r="W114" s="764"/>
      <c r="X114" s="764"/>
      <c r="Y114" s="764"/>
      <c r="Z114" s="765"/>
      <c r="AA114" s="779">
        <v>24190</v>
      </c>
      <c r="AB114" s="780"/>
      <c r="AC114" s="780"/>
      <c r="AD114" s="780"/>
      <c r="AE114" s="781"/>
      <c r="AF114" s="782">
        <v>24260</v>
      </c>
      <c r="AG114" s="780"/>
      <c r="AH114" s="780"/>
      <c r="AI114" s="780"/>
      <c r="AJ114" s="781"/>
      <c r="AK114" s="782">
        <v>22968</v>
      </c>
      <c r="AL114" s="780"/>
      <c r="AM114" s="780"/>
      <c r="AN114" s="780"/>
      <c r="AO114" s="781"/>
      <c r="AP114" s="783">
        <v>0.6</v>
      </c>
      <c r="AQ114" s="784"/>
      <c r="AR114" s="784"/>
      <c r="AS114" s="784"/>
      <c r="AT114" s="785"/>
      <c r="AU114" s="761"/>
      <c r="AV114" s="762"/>
      <c r="AW114" s="762"/>
      <c r="AX114" s="762"/>
      <c r="AY114" s="762"/>
      <c r="AZ114" s="763" t="s">
        <v>426</v>
      </c>
      <c r="BA114" s="764"/>
      <c r="BB114" s="764"/>
      <c r="BC114" s="764"/>
      <c r="BD114" s="764"/>
      <c r="BE114" s="764"/>
      <c r="BF114" s="764"/>
      <c r="BG114" s="764"/>
      <c r="BH114" s="764"/>
      <c r="BI114" s="764"/>
      <c r="BJ114" s="764"/>
      <c r="BK114" s="764"/>
      <c r="BL114" s="764"/>
      <c r="BM114" s="764"/>
      <c r="BN114" s="764"/>
      <c r="BO114" s="764"/>
      <c r="BP114" s="765"/>
      <c r="BQ114" s="766">
        <v>1406509</v>
      </c>
      <c r="BR114" s="767"/>
      <c r="BS114" s="767"/>
      <c r="BT114" s="767"/>
      <c r="BU114" s="767"/>
      <c r="BV114" s="767">
        <v>1331896</v>
      </c>
      <c r="BW114" s="767"/>
      <c r="BX114" s="767"/>
      <c r="BY114" s="767"/>
      <c r="BZ114" s="767"/>
      <c r="CA114" s="767">
        <v>1262613</v>
      </c>
      <c r="CB114" s="767"/>
      <c r="CC114" s="767"/>
      <c r="CD114" s="767"/>
      <c r="CE114" s="767"/>
      <c r="CF114" s="768">
        <v>30.9</v>
      </c>
      <c r="CG114" s="769"/>
      <c r="CH114" s="769"/>
      <c r="CI114" s="769"/>
      <c r="CJ114" s="769"/>
      <c r="CK114" s="770"/>
      <c r="CL114" s="771"/>
      <c r="CM114" s="772" t="s">
        <v>427</v>
      </c>
      <c r="CN114" s="773"/>
      <c r="CO114" s="773"/>
      <c r="CP114" s="773"/>
      <c r="CQ114" s="773"/>
      <c r="CR114" s="773"/>
      <c r="CS114" s="773"/>
      <c r="CT114" s="773"/>
      <c r="CU114" s="773"/>
      <c r="CV114" s="773"/>
      <c r="CW114" s="773"/>
      <c r="CX114" s="773"/>
      <c r="CY114" s="773"/>
      <c r="CZ114" s="773"/>
      <c r="DA114" s="773"/>
      <c r="DB114" s="773"/>
      <c r="DC114" s="773"/>
      <c r="DD114" s="773"/>
      <c r="DE114" s="773"/>
      <c r="DF114" s="774"/>
      <c r="DG114" s="779" t="s">
        <v>416</v>
      </c>
      <c r="DH114" s="780"/>
      <c r="DI114" s="780"/>
      <c r="DJ114" s="780"/>
      <c r="DK114" s="781"/>
      <c r="DL114" s="782" t="s">
        <v>413</v>
      </c>
      <c r="DM114" s="780"/>
      <c r="DN114" s="780"/>
      <c r="DO114" s="780"/>
      <c r="DP114" s="781"/>
      <c r="DQ114" s="782" t="s">
        <v>414</v>
      </c>
      <c r="DR114" s="780"/>
      <c r="DS114" s="780"/>
      <c r="DT114" s="780"/>
      <c r="DU114" s="781"/>
      <c r="DV114" s="783" t="s">
        <v>413</v>
      </c>
      <c r="DW114" s="784"/>
      <c r="DX114" s="784"/>
      <c r="DY114" s="784"/>
      <c r="DZ114" s="785"/>
    </row>
    <row r="115" spans="1:130" s="502" customFormat="1" ht="26.25" customHeight="1" x14ac:dyDescent="0.15">
      <c r="A115" s="786"/>
      <c r="B115" s="787"/>
      <c r="C115" s="764" t="s">
        <v>428</v>
      </c>
      <c r="D115" s="764"/>
      <c r="E115" s="764"/>
      <c r="F115" s="764"/>
      <c r="G115" s="764"/>
      <c r="H115" s="764"/>
      <c r="I115" s="764"/>
      <c r="J115" s="764"/>
      <c r="K115" s="764"/>
      <c r="L115" s="764"/>
      <c r="M115" s="764"/>
      <c r="N115" s="764"/>
      <c r="O115" s="764"/>
      <c r="P115" s="764"/>
      <c r="Q115" s="764"/>
      <c r="R115" s="764"/>
      <c r="S115" s="764"/>
      <c r="T115" s="764"/>
      <c r="U115" s="764"/>
      <c r="V115" s="764"/>
      <c r="W115" s="764"/>
      <c r="X115" s="764"/>
      <c r="Y115" s="764"/>
      <c r="Z115" s="765"/>
      <c r="AA115" s="754" t="s">
        <v>414</v>
      </c>
      <c r="AB115" s="755"/>
      <c r="AC115" s="755"/>
      <c r="AD115" s="755"/>
      <c r="AE115" s="756"/>
      <c r="AF115" s="757" t="s">
        <v>416</v>
      </c>
      <c r="AG115" s="755"/>
      <c r="AH115" s="755"/>
      <c r="AI115" s="755"/>
      <c r="AJ115" s="756"/>
      <c r="AK115" s="757" t="s">
        <v>344</v>
      </c>
      <c r="AL115" s="755"/>
      <c r="AM115" s="755"/>
      <c r="AN115" s="755"/>
      <c r="AO115" s="756"/>
      <c r="AP115" s="758" t="s">
        <v>413</v>
      </c>
      <c r="AQ115" s="759"/>
      <c r="AR115" s="759"/>
      <c r="AS115" s="759"/>
      <c r="AT115" s="760"/>
      <c r="AU115" s="761"/>
      <c r="AV115" s="762"/>
      <c r="AW115" s="762"/>
      <c r="AX115" s="762"/>
      <c r="AY115" s="762"/>
      <c r="AZ115" s="763" t="s">
        <v>429</v>
      </c>
      <c r="BA115" s="764"/>
      <c r="BB115" s="764"/>
      <c r="BC115" s="764"/>
      <c r="BD115" s="764"/>
      <c r="BE115" s="764"/>
      <c r="BF115" s="764"/>
      <c r="BG115" s="764"/>
      <c r="BH115" s="764"/>
      <c r="BI115" s="764"/>
      <c r="BJ115" s="764"/>
      <c r="BK115" s="764"/>
      <c r="BL115" s="764"/>
      <c r="BM115" s="764"/>
      <c r="BN115" s="764"/>
      <c r="BO115" s="764"/>
      <c r="BP115" s="765"/>
      <c r="BQ115" s="766" t="s">
        <v>416</v>
      </c>
      <c r="BR115" s="767"/>
      <c r="BS115" s="767"/>
      <c r="BT115" s="767"/>
      <c r="BU115" s="767"/>
      <c r="BV115" s="767" t="s">
        <v>413</v>
      </c>
      <c r="BW115" s="767"/>
      <c r="BX115" s="767"/>
      <c r="BY115" s="767"/>
      <c r="BZ115" s="767"/>
      <c r="CA115" s="767" t="s">
        <v>413</v>
      </c>
      <c r="CB115" s="767"/>
      <c r="CC115" s="767"/>
      <c r="CD115" s="767"/>
      <c r="CE115" s="767"/>
      <c r="CF115" s="768" t="s">
        <v>414</v>
      </c>
      <c r="CG115" s="769"/>
      <c r="CH115" s="769"/>
      <c r="CI115" s="769"/>
      <c r="CJ115" s="769"/>
      <c r="CK115" s="770"/>
      <c r="CL115" s="771"/>
      <c r="CM115" s="763" t="s">
        <v>430</v>
      </c>
      <c r="CN115" s="788"/>
      <c r="CO115" s="788"/>
      <c r="CP115" s="788"/>
      <c r="CQ115" s="788"/>
      <c r="CR115" s="788"/>
      <c r="CS115" s="788"/>
      <c r="CT115" s="788"/>
      <c r="CU115" s="788"/>
      <c r="CV115" s="788"/>
      <c r="CW115" s="788"/>
      <c r="CX115" s="788"/>
      <c r="CY115" s="788"/>
      <c r="CZ115" s="788"/>
      <c r="DA115" s="788"/>
      <c r="DB115" s="788"/>
      <c r="DC115" s="788"/>
      <c r="DD115" s="788"/>
      <c r="DE115" s="788"/>
      <c r="DF115" s="765"/>
      <c r="DG115" s="779" t="s">
        <v>416</v>
      </c>
      <c r="DH115" s="780"/>
      <c r="DI115" s="780"/>
      <c r="DJ115" s="780"/>
      <c r="DK115" s="781"/>
      <c r="DL115" s="782" t="s">
        <v>344</v>
      </c>
      <c r="DM115" s="780"/>
      <c r="DN115" s="780"/>
      <c r="DO115" s="780"/>
      <c r="DP115" s="781"/>
      <c r="DQ115" s="782" t="s">
        <v>414</v>
      </c>
      <c r="DR115" s="780"/>
      <c r="DS115" s="780"/>
      <c r="DT115" s="780"/>
      <c r="DU115" s="781"/>
      <c r="DV115" s="783" t="s">
        <v>413</v>
      </c>
      <c r="DW115" s="784"/>
      <c r="DX115" s="784"/>
      <c r="DY115" s="784"/>
      <c r="DZ115" s="785"/>
    </row>
    <row r="116" spans="1:130" s="502" customFormat="1" ht="26.25" customHeight="1" x14ac:dyDescent="0.15">
      <c r="A116" s="789"/>
      <c r="B116" s="790"/>
      <c r="C116" s="791" t="s">
        <v>431</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79">
        <v>1</v>
      </c>
      <c r="AB116" s="780"/>
      <c r="AC116" s="780"/>
      <c r="AD116" s="780"/>
      <c r="AE116" s="781"/>
      <c r="AF116" s="782">
        <v>4</v>
      </c>
      <c r="AG116" s="780"/>
      <c r="AH116" s="780"/>
      <c r="AI116" s="780"/>
      <c r="AJ116" s="781"/>
      <c r="AK116" s="782" t="s">
        <v>416</v>
      </c>
      <c r="AL116" s="780"/>
      <c r="AM116" s="780"/>
      <c r="AN116" s="780"/>
      <c r="AO116" s="781"/>
      <c r="AP116" s="783" t="s">
        <v>344</v>
      </c>
      <c r="AQ116" s="784"/>
      <c r="AR116" s="784"/>
      <c r="AS116" s="784"/>
      <c r="AT116" s="785"/>
      <c r="AU116" s="761"/>
      <c r="AV116" s="762"/>
      <c r="AW116" s="762"/>
      <c r="AX116" s="762"/>
      <c r="AY116" s="762"/>
      <c r="AZ116" s="793" t="s">
        <v>432</v>
      </c>
      <c r="BA116" s="794"/>
      <c r="BB116" s="794"/>
      <c r="BC116" s="794"/>
      <c r="BD116" s="794"/>
      <c r="BE116" s="794"/>
      <c r="BF116" s="794"/>
      <c r="BG116" s="794"/>
      <c r="BH116" s="794"/>
      <c r="BI116" s="794"/>
      <c r="BJ116" s="794"/>
      <c r="BK116" s="794"/>
      <c r="BL116" s="794"/>
      <c r="BM116" s="794"/>
      <c r="BN116" s="794"/>
      <c r="BO116" s="794"/>
      <c r="BP116" s="795"/>
      <c r="BQ116" s="766" t="s">
        <v>416</v>
      </c>
      <c r="BR116" s="767"/>
      <c r="BS116" s="767"/>
      <c r="BT116" s="767"/>
      <c r="BU116" s="767"/>
      <c r="BV116" s="767" t="s">
        <v>414</v>
      </c>
      <c r="BW116" s="767"/>
      <c r="BX116" s="767"/>
      <c r="BY116" s="767"/>
      <c r="BZ116" s="767"/>
      <c r="CA116" s="767" t="s">
        <v>413</v>
      </c>
      <c r="CB116" s="767"/>
      <c r="CC116" s="767"/>
      <c r="CD116" s="767"/>
      <c r="CE116" s="767"/>
      <c r="CF116" s="768" t="s">
        <v>413</v>
      </c>
      <c r="CG116" s="769"/>
      <c r="CH116" s="769"/>
      <c r="CI116" s="769"/>
      <c r="CJ116" s="769"/>
      <c r="CK116" s="770"/>
      <c r="CL116" s="771"/>
      <c r="CM116" s="772" t="s">
        <v>433</v>
      </c>
      <c r="CN116" s="773"/>
      <c r="CO116" s="773"/>
      <c r="CP116" s="773"/>
      <c r="CQ116" s="773"/>
      <c r="CR116" s="773"/>
      <c r="CS116" s="773"/>
      <c r="CT116" s="773"/>
      <c r="CU116" s="773"/>
      <c r="CV116" s="773"/>
      <c r="CW116" s="773"/>
      <c r="CX116" s="773"/>
      <c r="CY116" s="773"/>
      <c r="CZ116" s="773"/>
      <c r="DA116" s="773"/>
      <c r="DB116" s="773"/>
      <c r="DC116" s="773"/>
      <c r="DD116" s="773"/>
      <c r="DE116" s="773"/>
      <c r="DF116" s="774"/>
      <c r="DG116" s="779" t="s">
        <v>413</v>
      </c>
      <c r="DH116" s="780"/>
      <c r="DI116" s="780"/>
      <c r="DJ116" s="780"/>
      <c r="DK116" s="781"/>
      <c r="DL116" s="782" t="s">
        <v>416</v>
      </c>
      <c r="DM116" s="780"/>
      <c r="DN116" s="780"/>
      <c r="DO116" s="780"/>
      <c r="DP116" s="781"/>
      <c r="DQ116" s="782" t="s">
        <v>344</v>
      </c>
      <c r="DR116" s="780"/>
      <c r="DS116" s="780"/>
      <c r="DT116" s="780"/>
      <c r="DU116" s="781"/>
      <c r="DV116" s="783" t="s">
        <v>344</v>
      </c>
      <c r="DW116" s="784"/>
      <c r="DX116" s="784"/>
      <c r="DY116" s="784"/>
      <c r="DZ116" s="785"/>
    </row>
    <row r="117" spans="1:130" s="502" customFormat="1" ht="26.25" customHeight="1" x14ac:dyDescent="0.15">
      <c r="A117" s="721" t="s">
        <v>129</v>
      </c>
      <c r="B117" s="722"/>
      <c r="C117" s="722"/>
      <c r="D117" s="722"/>
      <c r="E117" s="722"/>
      <c r="F117" s="722"/>
      <c r="G117" s="722"/>
      <c r="H117" s="722"/>
      <c r="I117" s="722"/>
      <c r="J117" s="722"/>
      <c r="K117" s="722"/>
      <c r="L117" s="722"/>
      <c r="M117" s="722"/>
      <c r="N117" s="722"/>
      <c r="O117" s="722"/>
      <c r="P117" s="722"/>
      <c r="Q117" s="722"/>
      <c r="R117" s="722"/>
      <c r="S117" s="722"/>
      <c r="T117" s="722"/>
      <c r="U117" s="722"/>
      <c r="V117" s="722"/>
      <c r="W117" s="722"/>
      <c r="X117" s="722"/>
      <c r="Y117" s="796" t="s">
        <v>434</v>
      </c>
      <c r="Z117" s="723"/>
      <c r="AA117" s="797">
        <v>1504398</v>
      </c>
      <c r="AB117" s="798"/>
      <c r="AC117" s="798"/>
      <c r="AD117" s="798"/>
      <c r="AE117" s="799"/>
      <c r="AF117" s="800">
        <v>1581512</v>
      </c>
      <c r="AG117" s="798"/>
      <c r="AH117" s="798"/>
      <c r="AI117" s="798"/>
      <c r="AJ117" s="799"/>
      <c r="AK117" s="800">
        <v>1699905</v>
      </c>
      <c r="AL117" s="798"/>
      <c r="AM117" s="798"/>
      <c r="AN117" s="798"/>
      <c r="AO117" s="799"/>
      <c r="AP117" s="801"/>
      <c r="AQ117" s="802"/>
      <c r="AR117" s="802"/>
      <c r="AS117" s="802"/>
      <c r="AT117" s="803"/>
      <c r="AU117" s="761"/>
      <c r="AV117" s="762"/>
      <c r="AW117" s="762"/>
      <c r="AX117" s="762"/>
      <c r="AY117" s="762"/>
      <c r="AZ117" s="793" t="s">
        <v>435</v>
      </c>
      <c r="BA117" s="794"/>
      <c r="BB117" s="794"/>
      <c r="BC117" s="794"/>
      <c r="BD117" s="794"/>
      <c r="BE117" s="794"/>
      <c r="BF117" s="794"/>
      <c r="BG117" s="794"/>
      <c r="BH117" s="794"/>
      <c r="BI117" s="794"/>
      <c r="BJ117" s="794"/>
      <c r="BK117" s="794"/>
      <c r="BL117" s="794"/>
      <c r="BM117" s="794"/>
      <c r="BN117" s="794"/>
      <c r="BO117" s="794"/>
      <c r="BP117" s="795"/>
      <c r="BQ117" s="766" t="s">
        <v>414</v>
      </c>
      <c r="BR117" s="767"/>
      <c r="BS117" s="767"/>
      <c r="BT117" s="767"/>
      <c r="BU117" s="767"/>
      <c r="BV117" s="767" t="s">
        <v>416</v>
      </c>
      <c r="BW117" s="767"/>
      <c r="BX117" s="767"/>
      <c r="BY117" s="767"/>
      <c r="BZ117" s="767"/>
      <c r="CA117" s="767" t="s">
        <v>413</v>
      </c>
      <c r="CB117" s="767"/>
      <c r="CC117" s="767"/>
      <c r="CD117" s="767"/>
      <c r="CE117" s="767"/>
      <c r="CF117" s="768" t="s">
        <v>416</v>
      </c>
      <c r="CG117" s="769"/>
      <c r="CH117" s="769"/>
      <c r="CI117" s="769"/>
      <c r="CJ117" s="769"/>
      <c r="CK117" s="770"/>
      <c r="CL117" s="771"/>
      <c r="CM117" s="772" t="s">
        <v>436</v>
      </c>
      <c r="CN117" s="773"/>
      <c r="CO117" s="773"/>
      <c r="CP117" s="773"/>
      <c r="CQ117" s="773"/>
      <c r="CR117" s="773"/>
      <c r="CS117" s="773"/>
      <c r="CT117" s="773"/>
      <c r="CU117" s="773"/>
      <c r="CV117" s="773"/>
      <c r="CW117" s="773"/>
      <c r="CX117" s="773"/>
      <c r="CY117" s="773"/>
      <c r="CZ117" s="773"/>
      <c r="DA117" s="773"/>
      <c r="DB117" s="773"/>
      <c r="DC117" s="773"/>
      <c r="DD117" s="773"/>
      <c r="DE117" s="773"/>
      <c r="DF117" s="774"/>
      <c r="DG117" s="779" t="s">
        <v>413</v>
      </c>
      <c r="DH117" s="780"/>
      <c r="DI117" s="780"/>
      <c r="DJ117" s="780"/>
      <c r="DK117" s="781"/>
      <c r="DL117" s="782" t="s">
        <v>413</v>
      </c>
      <c r="DM117" s="780"/>
      <c r="DN117" s="780"/>
      <c r="DO117" s="780"/>
      <c r="DP117" s="781"/>
      <c r="DQ117" s="782" t="s">
        <v>413</v>
      </c>
      <c r="DR117" s="780"/>
      <c r="DS117" s="780"/>
      <c r="DT117" s="780"/>
      <c r="DU117" s="781"/>
      <c r="DV117" s="783" t="s">
        <v>413</v>
      </c>
      <c r="DW117" s="784"/>
      <c r="DX117" s="784"/>
      <c r="DY117" s="784"/>
      <c r="DZ117" s="785"/>
    </row>
    <row r="118" spans="1:130" s="502" customFormat="1" ht="26.25" customHeight="1" x14ac:dyDescent="0.15">
      <c r="A118" s="721" t="s">
        <v>405</v>
      </c>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3"/>
      <c r="AA118" s="724" t="s">
        <v>402</v>
      </c>
      <c r="AB118" s="722"/>
      <c r="AC118" s="722"/>
      <c r="AD118" s="722"/>
      <c r="AE118" s="723"/>
      <c r="AF118" s="724" t="s">
        <v>403</v>
      </c>
      <c r="AG118" s="722"/>
      <c r="AH118" s="722"/>
      <c r="AI118" s="722"/>
      <c r="AJ118" s="723"/>
      <c r="AK118" s="724" t="s">
        <v>250</v>
      </c>
      <c r="AL118" s="722"/>
      <c r="AM118" s="722"/>
      <c r="AN118" s="722"/>
      <c r="AO118" s="723"/>
      <c r="AP118" s="804" t="s">
        <v>404</v>
      </c>
      <c r="AQ118" s="805"/>
      <c r="AR118" s="805"/>
      <c r="AS118" s="805"/>
      <c r="AT118" s="806"/>
      <c r="AU118" s="761"/>
      <c r="AV118" s="762"/>
      <c r="AW118" s="762"/>
      <c r="AX118" s="762"/>
      <c r="AY118" s="762"/>
      <c r="AZ118" s="807" t="s">
        <v>437</v>
      </c>
      <c r="BA118" s="791"/>
      <c r="BB118" s="791"/>
      <c r="BC118" s="791"/>
      <c r="BD118" s="791"/>
      <c r="BE118" s="791"/>
      <c r="BF118" s="791"/>
      <c r="BG118" s="791"/>
      <c r="BH118" s="791"/>
      <c r="BI118" s="791"/>
      <c r="BJ118" s="791"/>
      <c r="BK118" s="791"/>
      <c r="BL118" s="791"/>
      <c r="BM118" s="791"/>
      <c r="BN118" s="791"/>
      <c r="BO118" s="791"/>
      <c r="BP118" s="792"/>
      <c r="BQ118" s="808" t="s">
        <v>416</v>
      </c>
      <c r="BR118" s="809"/>
      <c r="BS118" s="809"/>
      <c r="BT118" s="809"/>
      <c r="BU118" s="809"/>
      <c r="BV118" s="809" t="s">
        <v>416</v>
      </c>
      <c r="BW118" s="809"/>
      <c r="BX118" s="809"/>
      <c r="BY118" s="809"/>
      <c r="BZ118" s="809"/>
      <c r="CA118" s="809" t="s">
        <v>414</v>
      </c>
      <c r="CB118" s="809"/>
      <c r="CC118" s="809"/>
      <c r="CD118" s="809"/>
      <c r="CE118" s="809"/>
      <c r="CF118" s="768" t="s">
        <v>413</v>
      </c>
      <c r="CG118" s="769"/>
      <c r="CH118" s="769"/>
      <c r="CI118" s="769"/>
      <c r="CJ118" s="769"/>
      <c r="CK118" s="770"/>
      <c r="CL118" s="771"/>
      <c r="CM118" s="772" t="s">
        <v>438</v>
      </c>
      <c r="CN118" s="773"/>
      <c r="CO118" s="773"/>
      <c r="CP118" s="773"/>
      <c r="CQ118" s="773"/>
      <c r="CR118" s="773"/>
      <c r="CS118" s="773"/>
      <c r="CT118" s="773"/>
      <c r="CU118" s="773"/>
      <c r="CV118" s="773"/>
      <c r="CW118" s="773"/>
      <c r="CX118" s="773"/>
      <c r="CY118" s="773"/>
      <c r="CZ118" s="773"/>
      <c r="DA118" s="773"/>
      <c r="DB118" s="773"/>
      <c r="DC118" s="773"/>
      <c r="DD118" s="773"/>
      <c r="DE118" s="773"/>
      <c r="DF118" s="774"/>
      <c r="DG118" s="779" t="s">
        <v>414</v>
      </c>
      <c r="DH118" s="780"/>
      <c r="DI118" s="780"/>
      <c r="DJ118" s="780"/>
      <c r="DK118" s="781"/>
      <c r="DL118" s="782" t="s">
        <v>416</v>
      </c>
      <c r="DM118" s="780"/>
      <c r="DN118" s="780"/>
      <c r="DO118" s="780"/>
      <c r="DP118" s="781"/>
      <c r="DQ118" s="782" t="s">
        <v>414</v>
      </c>
      <c r="DR118" s="780"/>
      <c r="DS118" s="780"/>
      <c r="DT118" s="780"/>
      <c r="DU118" s="781"/>
      <c r="DV118" s="783" t="s">
        <v>416</v>
      </c>
      <c r="DW118" s="784"/>
      <c r="DX118" s="784"/>
      <c r="DY118" s="784"/>
      <c r="DZ118" s="785"/>
    </row>
    <row r="119" spans="1:130" s="502" customFormat="1" ht="26.25" customHeight="1" x14ac:dyDescent="0.15">
      <c r="A119" s="810" t="s">
        <v>409</v>
      </c>
      <c r="B119" s="745"/>
      <c r="C119" s="746" t="s">
        <v>410</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30" t="s">
        <v>416</v>
      </c>
      <c r="AB119" s="731"/>
      <c r="AC119" s="731"/>
      <c r="AD119" s="731"/>
      <c r="AE119" s="732"/>
      <c r="AF119" s="733" t="s">
        <v>416</v>
      </c>
      <c r="AG119" s="731"/>
      <c r="AH119" s="731"/>
      <c r="AI119" s="731"/>
      <c r="AJ119" s="732"/>
      <c r="AK119" s="733" t="s">
        <v>414</v>
      </c>
      <c r="AL119" s="731"/>
      <c r="AM119" s="731"/>
      <c r="AN119" s="731"/>
      <c r="AO119" s="732"/>
      <c r="AP119" s="734" t="s">
        <v>414</v>
      </c>
      <c r="AQ119" s="735"/>
      <c r="AR119" s="735"/>
      <c r="AS119" s="735"/>
      <c r="AT119" s="736"/>
      <c r="AU119" s="811"/>
      <c r="AV119" s="812"/>
      <c r="AW119" s="812"/>
      <c r="AX119" s="812"/>
      <c r="AY119" s="812"/>
      <c r="AZ119" s="813" t="s">
        <v>129</v>
      </c>
      <c r="BA119" s="813"/>
      <c r="BB119" s="813"/>
      <c r="BC119" s="813"/>
      <c r="BD119" s="813"/>
      <c r="BE119" s="813"/>
      <c r="BF119" s="813"/>
      <c r="BG119" s="813"/>
      <c r="BH119" s="813"/>
      <c r="BI119" s="813"/>
      <c r="BJ119" s="813"/>
      <c r="BK119" s="813"/>
      <c r="BL119" s="813"/>
      <c r="BM119" s="813"/>
      <c r="BN119" s="813"/>
      <c r="BO119" s="796" t="s">
        <v>439</v>
      </c>
      <c r="BP119" s="814"/>
      <c r="BQ119" s="808">
        <v>16037794</v>
      </c>
      <c r="BR119" s="809"/>
      <c r="BS119" s="809"/>
      <c r="BT119" s="809"/>
      <c r="BU119" s="809"/>
      <c r="BV119" s="809">
        <v>15208330</v>
      </c>
      <c r="BW119" s="809"/>
      <c r="BX119" s="809"/>
      <c r="BY119" s="809"/>
      <c r="BZ119" s="809"/>
      <c r="CA119" s="809">
        <v>14248476</v>
      </c>
      <c r="CB119" s="809"/>
      <c r="CC119" s="809"/>
      <c r="CD119" s="809"/>
      <c r="CE119" s="809"/>
      <c r="CF119" s="815"/>
      <c r="CG119" s="816"/>
      <c r="CH119" s="816"/>
      <c r="CI119" s="816"/>
      <c r="CJ119" s="817"/>
      <c r="CK119" s="818"/>
      <c r="CL119" s="819"/>
      <c r="CM119" s="820" t="s">
        <v>440</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t="s">
        <v>414</v>
      </c>
      <c r="DH119" s="824"/>
      <c r="DI119" s="824"/>
      <c r="DJ119" s="824"/>
      <c r="DK119" s="825"/>
      <c r="DL119" s="826" t="s">
        <v>416</v>
      </c>
      <c r="DM119" s="824"/>
      <c r="DN119" s="824"/>
      <c r="DO119" s="824"/>
      <c r="DP119" s="825"/>
      <c r="DQ119" s="826" t="s">
        <v>416</v>
      </c>
      <c r="DR119" s="824"/>
      <c r="DS119" s="824"/>
      <c r="DT119" s="824"/>
      <c r="DU119" s="825"/>
      <c r="DV119" s="827" t="s">
        <v>413</v>
      </c>
      <c r="DW119" s="828"/>
      <c r="DX119" s="828"/>
      <c r="DY119" s="828"/>
      <c r="DZ119" s="829"/>
    </row>
    <row r="120" spans="1:130" s="502" customFormat="1" ht="26.25" customHeight="1" x14ac:dyDescent="0.15">
      <c r="A120" s="830"/>
      <c r="B120" s="771"/>
      <c r="C120" s="772" t="s">
        <v>417</v>
      </c>
      <c r="D120" s="773"/>
      <c r="E120" s="773"/>
      <c r="F120" s="773"/>
      <c r="G120" s="773"/>
      <c r="H120" s="773"/>
      <c r="I120" s="773"/>
      <c r="J120" s="773"/>
      <c r="K120" s="773"/>
      <c r="L120" s="773"/>
      <c r="M120" s="773"/>
      <c r="N120" s="773"/>
      <c r="O120" s="773"/>
      <c r="P120" s="773"/>
      <c r="Q120" s="773"/>
      <c r="R120" s="773"/>
      <c r="S120" s="773"/>
      <c r="T120" s="773"/>
      <c r="U120" s="773"/>
      <c r="V120" s="773"/>
      <c r="W120" s="773"/>
      <c r="X120" s="773"/>
      <c r="Y120" s="773"/>
      <c r="Z120" s="774"/>
      <c r="AA120" s="779" t="s">
        <v>414</v>
      </c>
      <c r="AB120" s="780"/>
      <c r="AC120" s="780"/>
      <c r="AD120" s="780"/>
      <c r="AE120" s="781"/>
      <c r="AF120" s="782" t="s">
        <v>414</v>
      </c>
      <c r="AG120" s="780"/>
      <c r="AH120" s="780"/>
      <c r="AI120" s="780"/>
      <c r="AJ120" s="781"/>
      <c r="AK120" s="782" t="s">
        <v>416</v>
      </c>
      <c r="AL120" s="780"/>
      <c r="AM120" s="780"/>
      <c r="AN120" s="780"/>
      <c r="AO120" s="781"/>
      <c r="AP120" s="783" t="s">
        <v>416</v>
      </c>
      <c r="AQ120" s="784"/>
      <c r="AR120" s="784"/>
      <c r="AS120" s="784"/>
      <c r="AT120" s="785"/>
      <c r="AU120" s="831" t="s">
        <v>441</v>
      </c>
      <c r="AV120" s="832"/>
      <c r="AW120" s="832"/>
      <c r="AX120" s="832"/>
      <c r="AY120" s="833"/>
      <c r="AZ120" s="739" t="s">
        <v>442</v>
      </c>
      <c r="BA120" s="728"/>
      <c r="BB120" s="728"/>
      <c r="BC120" s="728"/>
      <c r="BD120" s="728"/>
      <c r="BE120" s="728"/>
      <c r="BF120" s="728"/>
      <c r="BG120" s="728"/>
      <c r="BH120" s="728"/>
      <c r="BI120" s="728"/>
      <c r="BJ120" s="728"/>
      <c r="BK120" s="728"/>
      <c r="BL120" s="728"/>
      <c r="BM120" s="728"/>
      <c r="BN120" s="728"/>
      <c r="BO120" s="728"/>
      <c r="BP120" s="729"/>
      <c r="BQ120" s="740">
        <v>4571515</v>
      </c>
      <c r="BR120" s="741"/>
      <c r="BS120" s="741"/>
      <c r="BT120" s="741"/>
      <c r="BU120" s="741"/>
      <c r="BV120" s="741">
        <v>4323356</v>
      </c>
      <c r="BW120" s="741"/>
      <c r="BX120" s="741"/>
      <c r="BY120" s="741"/>
      <c r="BZ120" s="741"/>
      <c r="CA120" s="741">
        <v>4268086</v>
      </c>
      <c r="CB120" s="741"/>
      <c r="CC120" s="741"/>
      <c r="CD120" s="741"/>
      <c r="CE120" s="741"/>
      <c r="CF120" s="742">
        <v>104.3</v>
      </c>
      <c r="CG120" s="743"/>
      <c r="CH120" s="743"/>
      <c r="CI120" s="743"/>
      <c r="CJ120" s="743"/>
      <c r="CK120" s="834" t="s">
        <v>443</v>
      </c>
      <c r="CL120" s="835"/>
      <c r="CM120" s="835"/>
      <c r="CN120" s="835"/>
      <c r="CO120" s="836"/>
      <c r="CP120" s="837" t="s">
        <v>444</v>
      </c>
      <c r="CQ120" s="838"/>
      <c r="CR120" s="838"/>
      <c r="CS120" s="838"/>
      <c r="CT120" s="838"/>
      <c r="CU120" s="838"/>
      <c r="CV120" s="838"/>
      <c r="CW120" s="838"/>
      <c r="CX120" s="838"/>
      <c r="CY120" s="838"/>
      <c r="CZ120" s="838"/>
      <c r="DA120" s="838"/>
      <c r="DB120" s="838"/>
      <c r="DC120" s="838"/>
      <c r="DD120" s="838"/>
      <c r="DE120" s="838"/>
      <c r="DF120" s="839"/>
      <c r="DG120" s="740">
        <v>400710</v>
      </c>
      <c r="DH120" s="741"/>
      <c r="DI120" s="741"/>
      <c r="DJ120" s="741"/>
      <c r="DK120" s="741"/>
      <c r="DL120" s="741">
        <v>390291</v>
      </c>
      <c r="DM120" s="741"/>
      <c r="DN120" s="741"/>
      <c r="DO120" s="741"/>
      <c r="DP120" s="741"/>
      <c r="DQ120" s="741">
        <v>374319</v>
      </c>
      <c r="DR120" s="741"/>
      <c r="DS120" s="741"/>
      <c r="DT120" s="741"/>
      <c r="DU120" s="741"/>
      <c r="DV120" s="749">
        <v>9.1999999999999993</v>
      </c>
      <c r="DW120" s="749"/>
      <c r="DX120" s="749"/>
      <c r="DY120" s="749"/>
      <c r="DZ120" s="750"/>
    </row>
    <row r="121" spans="1:130" s="502" customFormat="1" ht="26.25" customHeight="1" x14ac:dyDescent="0.15">
      <c r="A121" s="830"/>
      <c r="B121" s="771"/>
      <c r="C121" s="793" t="s">
        <v>445</v>
      </c>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5"/>
      <c r="AA121" s="779" t="s">
        <v>416</v>
      </c>
      <c r="AB121" s="780"/>
      <c r="AC121" s="780"/>
      <c r="AD121" s="780"/>
      <c r="AE121" s="781"/>
      <c r="AF121" s="782" t="s">
        <v>413</v>
      </c>
      <c r="AG121" s="780"/>
      <c r="AH121" s="780"/>
      <c r="AI121" s="780"/>
      <c r="AJ121" s="781"/>
      <c r="AK121" s="782" t="s">
        <v>413</v>
      </c>
      <c r="AL121" s="780"/>
      <c r="AM121" s="780"/>
      <c r="AN121" s="780"/>
      <c r="AO121" s="781"/>
      <c r="AP121" s="783" t="s">
        <v>413</v>
      </c>
      <c r="AQ121" s="784"/>
      <c r="AR121" s="784"/>
      <c r="AS121" s="784"/>
      <c r="AT121" s="785"/>
      <c r="AU121" s="840"/>
      <c r="AV121" s="841"/>
      <c r="AW121" s="841"/>
      <c r="AX121" s="841"/>
      <c r="AY121" s="842"/>
      <c r="AZ121" s="763" t="s">
        <v>446</v>
      </c>
      <c r="BA121" s="764"/>
      <c r="BB121" s="764"/>
      <c r="BC121" s="764"/>
      <c r="BD121" s="764"/>
      <c r="BE121" s="764"/>
      <c r="BF121" s="764"/>
      <c r="BG121" s="764"/>
      <c r="BH121" s="764"/>
      <c r="BI121" s="764"/>
      <c r="BJ121" s="764"/>
      <c r="BK121" s="764"/>
      <c r="BL121" s="764"/>
      <c r="BM121" s="764"/>
      <c r="BN121" s="764"/>
      <c r="BO121" s="764"/>
      <c r="BP121" s="765"/>
      <c r="BQ121" s="766">
        <v>87749</v>
      </c>
      <c r="BR121" s="767"/>
      <c r="BS121" s="767"/>
      <c r="BT121" s="767"/>
      <c r="BU121" s="767"/>
      <c r="BV121" s="767">
        <v>55111</v>
      </c>
      <c r="BW121" s="767"/>
      <c r="BX121" s="767"/>
      <c r="BY121" s="767"/>
      <c r="BZ121" s="767"/>
      <c r="CA121" s="767">
        <v>33516</v>
      </c>
      <c r="CB121" s="767"/>
      <c r="CC121" s="767"/>
      <c r="CD121" s="767"/>
      <c r="CE121" s="767"/>
      <c r="CF121" s="768">
        <v>0.8</v>
      </c>
      <c r="CG121" s="769"/>
      <c r="CH121" s="769"/>
      <c r="CI121" s="769"/>
      <c r="CJ121" s="769"/>
      <c r="CK121" s="843"/>
      <c r="CL121" s="844"/>
      <c r="CM121" s="844"/>
      <c r="CN121" s="844"/>
      <c r="CO121" s="845"/>
      <c r="CP121" s="846" t="s">
        <v>447</v>
      </c>
      <c r="CQ121" s="847"/>
      <c r="CR121" s="847"/>
      <c r="CS121" s="847"/>
      <c r="CT121" s="847"/>
      <c r="CU121" s="847"/>
      <c r="CV121" s="847"/>
      <c r="CW121" s="847"/>
      <c r="CX121" s="847"/>
      <c r="CY121" s="847"/>
      <c r="CZ121" s="847"/>
      <c r="DA121" s="847"/>
      <c r="DB121" s="847"/>
      <c r="DC121" s="847"/>
      <c r="DD121" s="847"/>
      <c r="DE121" s="847"/>
      <c r="DF121" s="848"/>
      <c r="DG121" s="766">
        <v>299025</v>
      </c>
      <c r="DH121" s="767"/>
      <c r="DI121" s="767"/>
      <c r="DJ121" s="767"/>
      <c r="DK121" s="767"/>
      <c r="DL121" s="767">
        <v>276764</v>
      </c>
      <c r="DM121" s="767"/>
      <c r="DN121" s="767"/>
      <c r="DO121" s="767"/>
      <c r="DP121" s="767"/>
      <c r="DQ121" s="767">
        <v>254079</v>
      </c>
      <c r="DR121" s="767"/>
      <c r="DS121" s="767"/>
      <c r="DT121" s="767"/>
      <c r="DU121" s="767"/>
      <c r="DV121" s="775">
        <v>6.2</v>
      </c>
      <c r="DW121" s="775"/>
      <c r="DX121" s="775"/>
      <c r="DY121" s="775"/>
      <c r="DZ121" s="776"/>
    </row>
    <row r="122" spans="1:130" s="502" customFormat="1" ht="26.25" customHeight="1" x14ac:dyDescent="0.15">
      <c r="A122" s="830"/>
      <c r="B122" s="771"/>
      <c r="C122" s="772" t="s">
        <v>427</v>
      </c>
      <c r="D122" s="773"/>
      <c r="E122" s="773"/>
      <c r="F122" s="773"/>
      <c r="G122" s="773"/>
      <c r="H122" s="773"/>
      <c r="I122" s="773"/>
      <c r="J122" s="773"/>
      <c r="K122" s="773"/>
      <c r="L122" s="773"/>
      <c r="M122" s="773"/>
      <c r="N122" s="773"/>
      <c r="O122" s="773"/>
      <c r="P122" s="773"/>
      <c r="Q122" s="773"/>
      <c r="R122" s="773"/>
      <c r="S122" s="773"/>
      <c r="T122" s="773"/>
      <c r="U122" s="773"/>
      <c r="V122" s="773"/>
      <c r="W122" s="773"/>
      <c r="X122" s="773"/>
      <c r="Y122" s="773"/>
      <c r="Z122" s="774"/>
      <c r="AA122" s="779" t="s">
        <v>416</v>
      </c>
      <c r="AB122" s="780"/>
      <c r="AC122" s="780"/>
      <c r="AD122" s="780"/>
      <c r="AE122" s="781"/>
      <c r="AF122" s="782" t="s">
        <v>416</v>
      </c>
      <c r="AG122" s="780"/>
      <c r="AH122" s="780"/>
      <c r="AI122" s="780"/>
      <c r="AJ122" s="781"/>
      <c r="AK122" s="782" t="s">
        <v>414</v>
      </c>
      <c r="AL122" s="780"/>
      <c r="AM122" s="780"/>
      <c r="AN122" s="780"/>
      <c r="AO122" s="781"/>
      <c r="AP122" s="783" t="s">
        <v>416</v>
      </c>
      <c r="AQ122" s="784"/>
      <c r="AR122" s="784"/>
      <c r="AS122" s="784"/>
      <c r="AT122" s="785"/>
      <c r="AU122" s="840"/>
      <c r="AV122" s="841"/>
      <c r="AW122" s="841"/>
      <c r="AX122" s="841"/>
      <c r="AY122" s="842"/>
      <c r="AZ122" s="807" t="s">
        <v>448</v>
      </c>
      <c r="BA122" s="791"/>
      <c r="BB122" s="791"/>
      <c r="BC122" s="791"/>
      <c r="BD122" s="791"/>
      <c r="BE122" s="791"/>
      <c r="BF122" s="791"/>
      <c r="BG122" s="791"/>
      <c r="BH122" s="791"/>
      <c r="BI122" s="791"/>
      <c r="BJ122" s="791"/>
      <c r="BK122" s="791"/>
      <c r="BL122" s="791"/>
      <c r="BM122" s="791"/>
      <c r="BN122" s="791"/>
      <c r="BO122" s="791"/>
      <c r="BP122" s="792"/>
      <c r="BQ122" s="808">
        <v>12003768</v>
      </c>
      <c r="BR122" s="809"/>
      <c r="BS122" s="809"/>
      <c r="BT122" s="809"/>
      <c r="BU122" s="809"/>
      <c r="BV122" s="809">
        <v>11503472</v>
      </c>
      <c r="BW122" s="809"/>
      <c r="BX122" s="809"/>
      <c r="BY122" s="809"/>
      <c r="BZ122" s="809"/>
      <c r="CA122" s="809">
        <v>10921861</v>
      </c>
      <c r="CB122" s="809"/>
      <c r="CC122" s="809"/>
      <c r="CD122" s="809"/>
      <c r="CE122" s="809"/>
      <c r="CF122" s="849">
        <v>267</v>
      </c>
      <c r="CG122" s="850"/>
      <c r="CH122" s="850"/>
      <c r="CI122" s="850"/>
      <c r="CJ122" s="850"/>
      <c r="CK122" s="843"/>
      <c r="CL122" s="844"/>
      <c r="CM122" s="844"/>
      <c r="CN122" s="844"/>
      <c r="CO122" s="845"/>
      <c r="CP122" s="846" t="s">
        <v>449</v>
      </c>
      <c r="CQ122" s="847"/>
      <c r="CR122" s="847"/>
      <c r="CS122" s="847"/>
      <c r="CT122" s="847"/>
      <c r="CU122" s="847"/>
      <c r="CV122" s="847"/>
      <c r="CW122" s="847"/>
      <c r="CX122" s="847"/>
      <c r="CY122" s="847"/>
      <c r="CZ122" s="847"/>
      <c r="DA122" s="847"/>
      <c r="DB122" s="847"/>
      <c r="DC122" s="847"/>
      <c r="DD122" s="847"/>
      <c r="DE122" s="847"/>
      <c r="DF122" s="848"/>
      <c r="DG122" s="766">
        <v>27080</v>
      </c>
      <c r="DH122" s="767"/>
      <c r="DI122" s="767"/>
      <c r="DJ122" s="767"/>
      <c r="DK122" s="767"/>
      <c r="DL122" s="767">
        <v>24258</v>
      </c>
      <c r="DM122" s="767"/>
      <c r="DN122" s="767"/>
      <c r="DO122" s="767"/>
      <c r="DP122" s="767"/>
      <c r="DQ122" s="767">
        <v>21430</v>
      </c>
      <c r="DR122" s="767"/>
      <c r="DS122" s="767"/>
      <c r="DT122" s="767"/>
      <c r="DU122" s="767"/>
      <c r="DV122" s="775">
        <v>0.5</v>
      </c>
      <c r="DW122" s="775"/>
      <c r="DX122" s="775"/>
      <c r="DY122" s="775"/>
      <c r="DZ122" s="776"/>
    </row>
    <row r="123" spans="1:130" s="502" customFormat="1" ht="26.25" customHeight="1" x14ac:dyDescent="0.15">
      <c r="A123" s="830"/>
      <c r="B123" s="771"/>
      <c r="C123" s="772" t="s">
        <v>433</v>
      </c>
      <c r="D123" s="773"/>
      <c r="E123" s="773"/>
      <c r="F123" s="773"/>
      <c r="G123" s="773"/>
      <c r="H123" s="773"/>
      <c r="I123" s="773"/>
      <c r="J123" s="773"/>
      <c r="K123" s="773"/>
      <c r="L123" s="773"/>
      <c r="M123" s="773"/>
      <c r="N123" s="773"/>
      <c r="O123" s="773"/>
      <c r="P123" s="773"/>
      <c r="Q123" s="773"/>
      <c r="R123" s="773"/>
      <c r="S123" s="773"/>
      <c r="T123" s="773"/>
      <c r="U123" s="773"/>
      <c r="V123" s="773"/>
      <c r="W123" s="773"/>
      <c r="X123" s="773"/>
      <c r="Y123" s="773"/>
      <c r="Z123" s="774"/>
      <c r="AA123" s="779" t="s">
        <v>413</v>
      </c>
      <c r="AB123" s="780"/>
      <c r="AC123" s="780"/>
      <c r="AD123" s="780"/>
      <c r="AE123" s="781"/>
      <c r="AF123" s="782" t="s">
        <v>416</v>
      </c>
      <c r="AG123" s="780"/>
      <c r="AH123" s="780"/>
      <c r="AI123" s="780"/>
      <c r="AJ123" s="781"/>
      <c r="AK123" s="782" t="s">
        <v>416</v>
      </c>
      <c r="AL123" s="780"/>
      <c r="AM123" s="780"/>
      <c r="AN123" s="780"/>
      <c r="AO123" s="781"/>
      <c r="AP123" s="783" t="s">
        <v>414</v>
      </c>
      <c r="AQ123" s="784"/>
      <c r="AR123" s="784"/>
      <c r="AS123" s="784"/>
      <c r="AT123" s="785"/>
      <c r="AU123" s="851"/>
      <c r="AV123" s="852"/>
      <c r="AW123" s="852"/>
      <c r="AX123" s="852"/>
      <c r="AY123" s="852"/>
      <c r="AZ123" s="813" t="s">
        <v>129</v>
      </c>
      <c r="BA123" s="813"/>
      <c r="BB123" s="813"/>
      <c r="BC123" s="813"/>
      <c r="BD123" s="813"/>
      <c r="BE123" s="813"/>
      <c r="BF123" s="813"/>
      <c r="BG123" s="813"/>
      <c r="BH123" s="813"/>
      <c r="BI123" s="813"/>
      <c r="BJ123" s="813"/>
      <c r="BK123" s="813"/>
      <c r="BL123" s="813"/>
      <c r="BM123" s="813"/>
      <c r="BN123" s="813"/>
      <c r="BO123" s="796" t="s">
        <v>450</v>
      </c>
      <c r="BP123" s="814"/>
      <c r="BQ123" s="853">
        <v>16663032</v>
      </c>
      <c r="BR123" s="854"/>
      <c r="BS123" s="854"/>
      <c r="BT123" s="854"/>
      <c r="BU123" s="854"/>
      <c r="BV123" s="854">
        <v>15881939</v>
      </c>
      <c r="BW123" s="854"/>
      <c r="BX123" s="854"/>
      <c r="BY123" s="854"/>
      <c r="BZ123" s="854"/>
      <c r="CA123" s="854">
        <v>15223463</v>
      </c>
      <c r="CB123" s="854"/>
      <c r="CC123" s="854"/>
      <c r="CD123" s="854"/>
      <c r="CE123" s="854"/>
      <c r="CF123" s="815"/>
      <c r="CG123" s="816"/>
      <c r="CH123" s="816"/>
      <c r="CI123" s="816"/>
      <c r="CJ123" s="817"/>
      <c r="CK123" s="843"/>
      <c r="CL123" s="844"/>
      <c r="CM123" s="844"/>
      <c r="CN123" s="844"/>
      <c r="CO123" s="845"/>
      <c r="CP123" s="846" t="s">
        <v>451</v>
      </c>
      <c r="CQ123" s="847"/>
      <c r="CR123" s="847"/>
      <c r="CS123" s="847"/>
      <c r="CT123" s="847"/>
      <c r="CU123" s="847"/>
      <c r="CV123" s="847"/>
      <c r="CW123" s="847"/>
      <c r="CX123" s="847"/>
      <c r="CY123" s="847"/>
      <c r="CZ123" s="847"/>
      <c r="DA123" s="847"/>
      <c r="DB123" s="847"/>
      <c r="DC123" s="847"/>
      <c r="DD123" s="847"/>
      <c r="DE123" s="847"/>
      <c r="DF123" s="848"/>
      <c r="DG123" s="779">
        <v>4082</v>
      </c>
      <c r="DH123" s="780"/>
      <c r="DI123" s="780"/>
      <c r="DJ123" s="780"/>
      <c r="DK123" s="781"/>
      <c r="DL123" s="782">
        <v>3422</v>
      </c>
      <c r="DM123" s="780"/>
      <c r="DN123" s="780"/>
      <c r="DO123" s="780"/>
      <c r="DP123" s="781"/>
      <c r="DQ123" s="782">
        <v>2517</v>
      </c>
      <c r="DR123" s="780"/>
      <c r="DS123" s="780"/>
      <c r="DT123" s="780"/>
      <c r="DU123" s="781"/>
      <c r="DV123" s="783">
        <v>0.1</v>
      </c>
      <c r="DW123" s="784"/>
      <c r="DX123" s="784"/>
      <c r="DY123" s="784"/>
      <c r="DZ123" s="785"/>
    </row>
    <row r="124" spans="1:130" s="502" customFormat="1" ht="26.25" customHeight="1" thickBot="1" x14ac:dyDescent="0.2">
      <c r="A124" s="830"/>
      <c r="B124" s="771"/>
      <c r="C124" s="772" t="s">
        <v>436</v>
      </c>
      <c r="D124" s="773"/>
      <c r="E124" s="773"/>
      <c r="F124" s="773"/>
      <c r="G124" s="773"/>
      <c r="H124" s="773"/>
      <c r="I124" s="773"/>
      <c r="J124" s="773"/>
      <c r="K124" s="773"/>
      <c r="L124" s="773"/>
      <c r="M124" s="773"/>
      <c r="N124" s="773"/>
      <c r="O124" s="773"/>
      <c r="P124" s="773"/>
      <c r="Q124" s="773"/>
      <c r="R124" s="773"/>
      <c r="S124" s="773"/>
      <c r="T124" s="773"/>
      <c r="U124" s="773"/>
      <c r="V124" s="773"/>
      <c r="W124" s="773"/>
      <c r="X124" s="773"/>
      <c r="Y124" s="773"/>
      <c r="Z124" s="774"/>
      <c r="AA124" s="779" t="s">
        <v>413</v>
      </c>
      <c r="AB124" s="780"/>
      <c r="AC124" s="780"/>
      <c r="AD124" s="780"/>
      <c r="AE124" s="781"/>
      <c r="AF124" s="782" t="s">
        <v>416</v>
      </c>
      <c r="AG124" s="780"/>
      <c r="AH124" s="780"/>
      <c r="AI124" s="780"/>
      <c r="AJ124" s="781"/>
      <c r="AK124" s="782" t="s">
        <v>413</v>
      </c>
      <c r="AL124" s="780"/>
      <c r="AM124" s="780"/>
      <c r="AN124" s="780"/>
      <c r="AO124" s="781"/>
      <c r="AP124" s="783" t="s">
        <v>413</v>
      </c>
      <c r="AQ124" s="784"/>
      <c r="AR124" s="784"/>
      <c r="AS124" s="784"/>
      <c r="AT124" s="785"/>
      <c r="AU124" s="855" t="s">
        <v>452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413</v>
      </c>
      <c r="BR124" s="859"/>
      <c r="BS124" s="859"/>
      <c r="BT124" s="859"/>
      <c r="BU124" s="859"/>
      <c r="BV124" s="859" t="s">
        <v>416</v>
      </c>
      <c r="BW124" s="859"/>
      <c r="BX124" s="859"/>
      <c r="BY124" s="859"/>
      <c r="BZ124" s="859"/>
      <c r="CA124" s="859" t="s">
        <v>413</v>
      </c>
      <c r="CB124" s="859"/>
      <c r="CC124" s="859"/>
      <c r="CD124" s="859"/>
      <c r="CE124" s="859"/>
      <c r="CF124" s="860"/>
      <c r="CG124" s="861"/>
      <c r="CH124" s="861"/>
      <c r="CI124" s="861"/>
      <c r="CJ124" s="862"/>
      <c r="CK124" s="863"/>
      <c r="CL124" s="863"/>
      <c r="CM124" s="863"/>
      <c r="CN124" s="863"/>
      <c r="CO124" s="864"/>
      <c r="CP124" s="846" t="s">
        <v>453</v>
      </c>
      <c r="CQ124" s="847"/>
      <c r="CR124" s="847"/>
      <c r="CS124" s="847"/>
      <c r="CT124" s="847"/>
      <c r="CU124" s="847"/>
      <c r="CV124" s="847"/>
      <c r="CW124" s="847"/>
      <c r="CX124" s="847"/>
      <c r="CY124" s="847"/>
      <c r="CZ124" s="847"/>
      <c r="DA124" s="847"/>
      <c r="DB124" s="847"/>
      <c r="DC124" s="847"/>
      <c r="DD124" s="847"/>
      <c r="DE124" s="847"/>
      <c r="DF124" s="848"/>
      <c r="DG124" s="823" t="s">
        <v>413</v>
      </c>
      <c r="DH124" s="824"/>
      <c r="DI124" s="824"/>
      <c r="DJ124" s="824"/>
      <c r="DK124" s="825"/>
      <c r="DL124" s="826" t="s">
        <v>413</v>
      </c>
      <c r="DM124" s="824"/>
      <c r="DN124" s="824"/>
      <c r="DO124" s="824"/>
      <c r="DP124" s="825"/>
      <c r="DQ124" s="826" t="s">
        <v>414</v>
      </c>
      <c r="DR124" s="824"/>
      <c r="DS124" s="824"/>
      <c r="DT124" s="824"/>
      <c r="DU124" s="825"/>
      <c r="DV124" s="827" t="s">
        <v>416</v>
      </c>
      <c r="DW124" s="828"/>
      <c r="DX124" s="828"/>
      <c r="DY124" s="828"/>
      <c r="DZ124" s="829"/>
    </row>
    <row r="125" spans="1:130" s="502" customFormat="1" ht="26.25" customHeight="1" x14ac:dyDescent="0.15">
      <c r="A125" s="830"/>
      <c r="B125" s="771"/>
      <c r="C125" s="772" t="s">
        <v>438</v>
      </c>
      <c r="D125" s="773"/>
      <c r="E125" s="773"/>
      <c r="F125" s="773"/>
      <c r="G125" s="773"/>
      <c r="H125" s="773"/>
      <c r="I125" s="773"/>
      <c r="J125" s="773"/>
      <c r="K125" s="773"/>
      <c r="L125" s="773"/>
      <c r="M125" s="773"/>
      <c r="N125" s="773"/>
      <c r="O125" s="773"/>
      <c r="P125" s="773"/>
      <c r="Q125" s="773"/>
      <c r="R125" s="773"/>
      <c r="S125" s="773"/>
      <c r="T125" s="773"/>
      <c r="U125" s="773"/>
      <c r="V125" s="773"/>
      <c r="W125" s="773"/>
      <c r="X125" s="773"/>
      <c r="Y125" s="773"/>
      <c r="Z125" s="774"/>
      <c r="AA125" s="779" t="s">
        <v>416</v>
      </c>
      <c r="AB125" s="780"/>
      <c r="AC125" s="780"/>
      <c r="AD125" s="780"/>
      <c r="AE125" s="781"/>
      <c r="AF125" s="782" t="s">
        <v>413</v>
      </c>
      <c r="AG125" s="780"/>
      <c r="AH125" s="780"/>
      <c r="AI125" s="780"/>
      <c r="AJ125" s="781"/>
      <c r="AK125" s="782" t="s">
        <v>413</v>
      </c>
      <c r="AL125" s="780"/>
      <c r="AM125" s="780"/>
      <c r="AN125" s="780"/>
      <c r="AO125" s="781"/>
      <c r="AP125" s="783" t="s">
        <v>414</v>
      </c>
      <c r="AQ125" s="784"/>
      <c r="AR125" s="784"/>
      <c r="AS125" s="784"/>
      <c r="AT125" s="785"/>
      <c r="AU125" s="865"/>
      <c r="AV125" s="866"/>
      <c r="AW125" s="866"/>
      <c r="AX125" s="866"/>
      <c r="AY125" s="866"/>
      <c r="AZ125" s="866"/>
      <c r="BA125" s="866"/>
      <c r="BB125" s="866"/>
      <c r="BC125" s="866"/>
      <c r="BD125" s="866"/>
      <c r="BE125" s="866"/>
      <c r="BF125" s="866"/>
      <c r="BG125" s="866"/>
      <c r="BH125" s="866"/>
      <c r="BI125" s="866"/>
      <c r="BJ125" s="866"/>
      <c r="BK125" s="866"/>
      <c r="BL125" s="866"/>
      <c r="BM125" s="866"/>
      <c r="BN125" s="866"/>
      <c r="BO125" s="866"/>
      <c r="BP125" s="866"/>
      <c r="BQ125" s="867"/>
      <c r="BR125" s="867"/>
      <c r="BS125" s="867"/>
      <c r="BT125" s="867"/>
      <c r="BU125" s="867"/>
      <c r="BV125" s="867"/>
      <c r="BW125" s="867"/>
      <c r="BX125" s="867"/>
      <c r="BY125" s="867"/>
      <c r="BZ125" s="867"/>
      <c r="CA125" s="867"/>
      <c r="CB125" s="867"/>
      <c r="CC125" s="867"/>
      <c r="CD125" s="867"/>
      <c r="CE125" s="867"/>
      <c r="CF125" s="867"/>
      <c r="CG125" s="867"/>
      <c r="CH125" s="867"/>
      <c r="CI125" s="867"/>
      <c r="CJ125" s="868"/>
      <c r="CK125" s="869" t="s">
        <v>454</v>
      </c>
      <c r="CL125" s="835"/>
      <c r="CM125" s="835"/>
      <c r="CN125" s="835"/>
      <c r="CO125" s="836"/>
      <c r="CP125" s="739" t="s">
        <v>455</v>
      </c>
      <c r="CQ125" s="728"/>
      <c r="CR125" s="728"/>
      <c r="CS125" s="728"/>
      <c r="CT125" s="728"/>
      <c r="CU125" s="728"/>
      <c r="CV125" s="728"/>
      <c r="CW125" s="728"/>
      <c r="CX125" s="728"/>
      <c r="CY125" s="728"/>
      <c r="CZ125" s="728"/>
      <c r="DA125" s="728"/>
      <c r="DB125" s="728"/>
      <c r="DC125" s="728"/>
      <c r="DD125" s="728"/>
      <c r="DE125" s="728"/>
      <c r="DF125" s="729"/>
      <c r="DG125" s="740" t="s">
        <v>416</v>
      </c>
      <c r="DH125" s="741"/>
      <c r="DI125" s="741"/>
      <c r="DJ125" s="741"/>
      <c r="DK125" s="741"/>
      <c r="DL125" s="741" t="s">
        <v>413</v>
      </c>
      <c r="DM125" s="741"/>
      <c r="DN125" s="741"/>
      <c r="DO125" s="741"/>
      <c r="DP125" s="741"/>
      <c r="DQ125" s="741" t="s">
        <v>416</v>
      </c>
      <c r="DR125" s="741"/>
      <c r="DS125" s="741"/>
      <c r="DT125" s="741"/>
      <c r="DU125" s="741"/>
      <c r="DV125" s="749" t="s">
        <v>413</v>
      </c>
      <c r="DW125" s="749"/>
      <c r="DX125" s="749"/>
      <c r="DY125" s="749"/>
      <c r="DZ125" s="750"/>
    </row>
    <row r="126" spans="1:130" s="502" customFormat="1" ht="26.25" customHeight="1" thickBot="1" x14ac:dyDescent="0.2">
      <c r="A126" s="830"/>
      <c r="B126" s="771"/>
      <c r="C126" s="772" t="s">
        <v>440</v>
      </c>
      <c r="D126" s="773"/>
      <c r="E126" s="773"/>
      <c r="F126" s="773"/>
      <c r="G126" s="773"/>
      <c r="H126" s="773"/>
      <c r="I126" s="773"/>
      <c r="J126" s="773"/>
      <c r="K126" s="773"/>
      <c r="L126" s="773"/>
      <c r="M126" s="773"/>
      <c r="N126" s="773"/>
      <c r="O126" s="773"/>
      <c r="P126" s="773"/>
      <c r="Q126" s="773"/>
      <c r="R126" s="773"/>
      <c r="S126" s="773"/>
      <c r="T126" s="773"/>
      <c r="U126" s="773"/>
      <c r="V126" s="773"/>
      <c r="W126" s="773"/>
      <c r="X126" s="773"/>
      <c r="Y126" s="773"/>
      <c r="Z126" s="774"/>
      <c r="AA126" s="779" t="s">
        <v>413</v>
      </c>
      <c r="AB126" s="780"/>
      <c r="AC126" s="780"/>
      <c r="AD126" s="780"/>
      <c r="AE126" s="781"/>
      <c r="AF126" s="782" t="s">
        <v>413</v>
      </c>
      <c r="AG126" s="780"/>
      <c r="AH126" s="780"/>
      <c r="AI126" s="780"/>
      <c r="AJ126" s="781"/>
      <c r="AK126" s="782" t="s">
        <v>416</v>
      </c>
      <c r="AL126" s="780"/>
      <c r="AM126" s="780"/>
      <c r="AN126" s="780"/>
      <c r="AO126" s="781"/>
      <c r="AP126" s="783" t="s">
        <v>416</v>
      </c>
      <c r="AQ126" s="784"/>
      <c r="AR126" s="784"/>
      <c r="AS126" s="784"/>
      <c r="AT126" s="785"/>
      <c r="AU126" s="870"/>
      <c r="AV126" s="870"/>
      <c r="AW126" s="870"/>
      <c r="AX126" s="870"/>
      <c r="AY126" s="870"/>
      <c r="AZ126" s="870"/>
      <c r="BA126" s="870"/>
      <c r="BB126" s="870"/>
      <c r="BC126" s="870"/>
      <c r="BD126" s="870"/>
      <c r="BE126" s="870"/>
      <c r="BF126" s="870"/>
      <c r="BG126" s="870"/>
      <c r="BH126" s="870"/>
      <c r="BI126" s="870"/>
      <c r="BJ126" s="870"/>
      <c r="BK126" s="870"/>
      <c r="BL126" s="870"/>
      <c r="BM126" s="870"/>
      <c r="BN126" s="870"/>
      <c r="BO126" s="870"/>
      <c r="BP126" s="870"/>
      <c r="BQ126" s="870"/>
      <c r="BR126" s="870"/>
      <c r="BS126" s="870"/>
      <c r="BT126" s="870"/>
      <c r="BU126" s="870"/>
      <c r="BV126" s="870"/>
      <c r="BW126" s="870"/>
      <c r="BX126" s="870"/>
      <c r="BY126" s="870"/>
      <c r="BZ126" s="870"/>
      <c r="CA126" s="870"/>
      <c r="CB126" s="870"/>
      <c r="CC126" s="870"/>
      <c r="CD126" s="871"/>
      <c r="CE126" s="871"/>
      <c r="CF126" s="871"/>
      <c r="CG126" s="867"/>
      <c r="CH126" s="867"/>
      <c r="CI126" s="867"/>
      <c r="CJ126" s="868"/>
      <c r="CK126" s="872"/>
      <c r="CL126" s="844"/>
      <c r="CM126" s="844"/>
      <c r="CN126" s="844"/>
      <c r="CO126" s="845"/>
      <c r="CP126" s="763" t="s">
        <v>456</v>
      </c>
      <c r="CQ126" s="764"/>
      <c r="CR126" s="764"/>
      <c r="CS126" s="764"/>
      <c r="CT126" s="764"/>
      <c r="CU126" s="764"/>
      <c r="CV126" s="764"/>
      <c r="CW126" s="764"/>
      <c r="CX126" s="764"/>
      <c r="CY126" s="764"/>
      <c r="CZ126" s="764"/>
      <c r="DA126" s="764"/>
      <c r="DB126" s="764"/>
      <c r="DC126" s="764"/>
      <c r="DD126" s="764"/>
      <c r="DE126" s="764"/>
      <c r="DF126" s="765"/>
      <c r="DG126" s="766" t="s">
        <v>413</v>
      </c>
      <c r="DH126" s="767"/>
      <c r="DI126" s="767"/>
      <c r="DJ126" s="767"/>
      <c r="DK126" s="767"/>
      <c r="DL126" s="767" t="s">
        <v>413</v>
      </c>
      <c r="DM126" s="767"/>
      <c r="DN126" s="767"/>
      <c r="DO126" s="767"/>
      <c r="DP126" s="767"/>
      <c r="DQ126" s="767" t="s">
        <v>413</v>
      </c>
      <c r="DR126" s="767"/>
      <c r="DS126" s="767"/>
      <c r="DT126" s="767"/>
      <c r="DU126" s="767"/>
      <c r="DV126" s="775" t="s">
        <v>413</v>
      </c>
      <c r="DW126" s="775"/>
      <c r="DX126" s="775"/>
      <c r="DY126" s="775"/>
      <c r="DZ126" s="776"/>
    </row>
    <row r="127" spans="1:130" s="502" customFormat="1" ht="26.25" customHeight="1" x14ac:dyDescent="0.15">
      <c r="A127" s="873"/>
      <c r="B127" s="819"/>
      <c r="C127" s="820" t="s">
        <v>457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79" t="s">
        <v>416</v>
      </c>
      <c r="AB127" s="780"/>
      <c r="AC127" s="780"/>
      <c r="AD127" s="780"/>
      <c r="AE127" s="781"/>
      <c r="AF127" s="782" t="s">
        <v>416</v>
      </c>
      <c r="AG127" s="780"/>
      <c r="AH127" s="780"/>
      <c r="AI127" s="780"/>
      <c r="AJ127" s="781"/>
      <c r="AK127" s="782" t="s">
        <v>416</v>
      </c>
      <c r="AL127" s="780"/>
      <c r="AM127" s="780"/>
      <c r="AN127" s="780"/>
      <c r="AO127" s="781"/>
      <c r="AP127" s="783" t="s">
        <v>413</v>
      </c>
      <c r="AQ127" s="784"/>
      <c r="AR127" s="784"/>
      <c r="AS127" s="784"/>
      <c r="AT127" s="785"/>
      <c r="AU127" s="870"/>
      <c r="AV127" s="870"/>
      <c r="AW127" s="870"/>
      <c r="AX127" s="874" t="s">
        <v>458</v>
      </c>
      <c r="AY127" s="875"/>
      <c r="AZ127" s="875"/>
      <c r="BA127" s="875"/>
      <c r="BB127" s="875"/>
      <c r="BC127" s="875"/>
      <c r="BD127" s="875"/>
      <c r="BE127" s="876"/>
      <c r="BF127" s="877" t="s">
        <v>459</v>
      </c>
      <c r="BG127" s="875"/>
      <c r="BH127" s="875"/>
      <c r="BI127" s="875"/>
      <c r="BJ127" s="875"/>
      <c r="BK127" s="875"/>
      <c r="BL127" s="876"/>
      <c r="BM127" s="877" t="s">
        <v>460</v>
      </c>
      <c r="BN127" s="875"/>
      <c r="BO127" s="875"/>
      <c r="BP127" s="875"/>
      <c r="BQ127" s="875"/>
      <c r="BR127" s="875"/>
      <c r="BS127" s="876"/>
      <c r="BT127" s="877" t="s">
        <v>461</v>
      </c>
      <c r="BU127" s="875"/>
      <c r="BV127" s="875"/>
      <c r="BW127" s="875"/>
      <c r="BX127" s="875"/>
      <c r="BY127" s="875"/>
      <c r="BZ127" s="878"/>
      <c r="CA127" s="870"/>
      <c r="CB127" s="870"/>
      <c r="CC127" s="870"/>
      <c r="CD127" s="871"/>
      <c r="CE127" s="871"/>
      <c r="CF127" s="871"/>
      <c r="CG127" s="867"/>
      <c r="CH127" s="867"/>
      <c r="CI127" s="867"/>
      <c r="CJ127" s="868"/>
      <c r="CK127" s="872"/>
      <c r="CL127" s="844"/>
      <c r="CM127" s="844"/>
      <c r="CN127" s="844"/>
      <c r="CO127" s="845"/>
      <c r="CP127" s="763" t="s">
        <v>462</v>
      </c>
      <c r="CQ127" s="764"/>
      <c r="CR127" s="764"/>
      <c r="CS127" s="764"/>
      <c r="CT127" s="764"/>
      <c r="CU127" s="764"/>
      <c r="CV127" s="764"/>
      <c r="CW127" s="764"/>
      <c r="CX127" s="764"/>
      <c r="CY127" s="764"/>
      <c r="CZ127" s="764"/>
      <c r="DA127" s="764"/>
      <c r="DB127" s="764"/>
      <c r="DC127" s="764"/>
      <c r="DD127" s="764"/>
      <c r="DE127" s="764"/>
      <c r="DF127" s="765"/>
      <c r="DG127" s="766" t="s">
        <v>413</v>
      </c>
      <c r="DH127" s="767"/>
      <c r="DI127" s="767"/>
      <c r="DJ127" s="767"/>
      <c r="DK127" s="767"/>
      <c r="DL127" s="767" t="s">
        <v>416</v>
      </c>
      <c r="DM127" s="767"/>
      <c r="DN127" s="767"/>
      <c r="DO127" s="767"/>
      <c r="DP127" s="767"/>
      <c r="DQ127" s="767" t="s">
        <v>413</v>
      </c>
      <c r="DR127" s="767"/>
      <c r="DS127" s="767"/>
      <c r="DT127" s="767"/>
      <c r="DU127" s="767"/>
      <c r="DV127" s="775" t="s">
        <v>413</v>
      </c>
      <c r="DW127" s="775"/>
      <c r="DX127" s="775"/>
      <c r="DY127" s="775"/>
      <c r="DZ127" s="776"/>
    </row>
    <row r="128" spans="1:130" s="502" customFormat="1" ht="26.25" customHeight="1" thickBot="1" x14ac:dyDescent="0.2">
      <c r="A128" s="879" t="s">
        <v>463</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464</v>
      </c>
      <c r="X128" s="881"/>
      <c r="Y128" s="881"/>
      <c r="Z128" s="882"/>
      <c r="AA128" s="883">
        <v>30153</v>
      </c>
      <c r="AB128" s="884"/>
      <c r="AC128" s="884"/>
      <c r="AD128" s="884"/>
      <c r="AE128" s="885"/>
      <c r="AF128" s="886">
        <v>26223</v>
      </c>
      <c r="AG128" s="884"/>
      <c r="AH128" s="884"/>
      <c r="AI128" s="884"/>
      <c r="AJ128" s="885"/>
      <c r="AK128" s="886">
        <v>17275</v>
      </c>
      <c r="AL128" s="884"/>
      <c r="AM128" s="884"/>
      <c r="AN128" s="884"/>
      <c r="AO128" s="885"/>
      <c r="AP128" s="887"/>
      <c r="AQ128" s="888"/>
      <c r="AR128" s="888"/>
      <c r="AS128" s="888"/>
      <c r="AT128" s="889"/>
      <c r="AU128" s="870"/>
      <c r="AV128" s="870"/>
      <c r="AW128" s="870"/>
      <c r="AX128" s="727" t="s">
        <v>465</v>
      </c>
      <c r="AY128" s="728"/>
      <c r="AZ128" s="728"/>
      <c r="BA128" s="728"/>
      <c r="BB128" s="728"/>
      <c r="BC128" s="728"/>
      <c r="BD128" s="728"/>
      <c r="BE128" s="729"/>
      <c r="BF128" s="890" t="s">
        <v>414</v>
      </c>
      <c r="BG128" s="891"/>
      <c r="BH128" s="891"/>
      <c r="BI128" s="891"/>
      <c r="BJ128" s="891"/>
      <c r="BK128" s="891"/>
      <c r="BL128" s="892"/>
      <c r="BM128" s="890">
        <v>14.77</v>
      </c>
      <c r="BN128" s="891"/>
      <c r="BO128" s="891"/>
      <c r="BP128" s="891"/>
      <c r="BQ128" s="891"/>
      <c r="BR128" s="891"/>
      <c r="BS128" s="892"/>
      <c r="BT128" s="890">
        <v>20</v>
      </c>
      <c r="BU128" s="891"/>
      <c r="BV128" s="891"/>
      <c r="BW128" s="891"/>
      <c r="BX128" s="891"/>
      <c r="BY128" s="891"/>
      <c r="BZ128" s="893"/>
      <c r="CA128" s="871"/>
      <c r="CB128" s="871"/>
      <c r="CC128" s="871"/>
      <c r="CD128" s="871"/>
      <c r="CE128" s="871"/>
      <c r="CF128" s="871"/>
      <c r="CG128" s="867"/>
      <c r="CH128" s="867"/>
      <c r="CI128" s="867"/>
      <c r="CJ128" s="868"/>
      <c r="CK128" s="894"/>
      <c r="CL128" s="895"/>
      <c r="CM128" s="895"/>
      <c r="CN128" s="895"/>
      <c r="CO128" s="896"/>
      <c r="CP128" s="897" t="s">
        <v>466</v>
      </c>
      <c r="CQ128" s="898"/>
      <c r="CR128" s="898"/>
      <c r="CS128" s="898"/>
      <c r="CT128" s="898"/>
      <c r="CU128" s="898"/>
      <c r="CV128" s="898"/>
      <c r="CW128" s="898"/>
      <c r="CX128" s="898"/>
      <c r="CY128" s="898"/>
      <c r="CZ128" s="898"/>
      <c r="DA128" s="898"/>
      <c r="DB128" s="898"/>
      <c r="DC128" s="898"/>
      <c r="DD128" s="898"/>
      <c r="DE128" s="898"/>
      <c r="DF128" s="899"/>
      <c r="DG128" s="900" t="s">
        <v>416</v>
      </c>
      <c r="DH128" s="901"/>
      <c r="DI128" s="901"/>
      <c r="DJ128" s="901"/>
      <c r="DK128" s="901"/>
      <c r="DL128" s="901" t="s">
        <v>413</v>
      </c>
      <c r="DM128" s="901"/>
      <c r="DN128" s="901"/>
      <c r="DO128" s="901"/>
      <c r="DP128" s="901"/>
      <c r="DQ128" s="901" t="s">
        <v>416</v>
      </c>
      <c r="DR128" s="901"/>
      <c r="DS128" s="901"/>
      <c r="DT128" s="901"/>
      <c r="DU128" s="901"/>
      <c r="DV128" s="902" t="s">
        <v>413</v>
      </c>
      <c r="DW128" s="902"/>
      <c r="DX128" s="902"/>
      <c r="DY128" s="902"/>
      <c r="DZ128" s="903"/>
    </row>
    <row r="129" spans="1:131" s="502" customFormat="1" ht="26.25" customHeight="1" x14ac:dyDescent="0.15">
      <c r="A129" s="751" t="s">
        <v>48</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04" t="s">
        <v>467</v>
      </c>
      <c r="X129" s="905"/>
      <c r="Y129" s="905"/>
      <c r="Z129" s="906"/>
      <c r="AA129" s="779">
        <v>5007300</v>
      </c>
      <c r="AB129" s="780"/>
      <c r="AC129" s="780"/>
      <c r="AD129" s="780"/>
      <c r="AE129" s="781"/>
      <c r="AF129" s="782">
        <v>4993854</v>
      </c>
      <c r="AG129" s="780"/>
      <c r="AH129" s="780"/>
      <c r="AI129" s="780"/>
      <c r="AJ129" s="781"/>
      <c r="AK129" s="782">
        <v>5374664</v>
      </c>
      <c r="AL129" s="780"/>
      <c r="AM129" s="780"/>
      <c r="AN129" s="780"/>
      <c r="AO129" s="781"/>
      <c r="AP129" s="907"/>
      <c r="AQ129" s="908"/>
      <c r="AR129" s="908"/>
      <c r="AS129" s="908"/>
      <c r="AT129" s="909"/>
      <c r="AU129" s="910"/>
      <c r="AV129" s="910"/>
      <c r="AW129" s="910"/>
      <c r="AX129" s="911" t="s">
        <v>468</v>
      </c>
      <c r="AY129" s="764"/>
      <c r="AZ129" s="764"/>
      <c r="BA129" s="764"/>
      <c r="BB129" s="764"/>
      <c r="BC129" s="764"/>
      <c r="BD129" s="764"/>
      <c r="BE129" s="765"/>
      <c r="BF129" s="912" t="s">
        <v>413</v>
      </c>
      <c r="BG129" s="913"/>
      <c r="BH129" s="913"/>
      <c r="BI129" s="913"/>
      <c r="BJ129" s="913"/>
      <c r="BK129" s="913"/>
      <c r="BL129" s="914"/>
      <c r="BM129" s="912">
        <v>19.77</v>
      </c>
      <c r="BN129" s="913"/>
      <c r="BO129" s="913"/>
      <c r="BP129" s="913"/>
      <c r="BQ129" s="913"/>
      <c r="BR129" s="913"/>
      <c r="BS129" s="914"/>
      <c r="BT129" s="912">
        <v>30</v>
      </c>
      <c r="BU129" s="915"/>
      <c r="BV129" s="915"/>
      <c r="BW129" s="915"/>
      <c r="BX129" s="915"/>
      <c r="BY129" s="915"/>
      <c r="BZ129" s="916"/>
      <c r="CA129" s="917"/>
      <c r="CB129" s="917"/>
      <c r="CC129" s="917"/>
      <c r="CD129" s="917"/>
      <c r="CE129" s="917"/>
      <c r="CF129" s="917"/>
      <c r="CG129" s="917"/>
      <c r="CH129" s="917"/>
      <c r="CI129" s="917"/>
      <c r="CJ129" s="917"/>
      <c r="CK129" s="917"/>
      <c r="CL129" s="917"/>
      <c r="CM129" s="917"/>
      <c r="CN129" s="917"/>
      <c r="CO129" s="917"/>
      <c r="CP129" s="917"/>
      <c r="CQ129" s="917"/>
      <c r="CR129" s="917"/>
      <c r="CS129" s="917"/>
      <c r="CT129" s="917"/>
      <c r="CU129" s="917"/>
      <c r="CV129" s="917"/>
      <c r="CW129" s="917"/>
      <c r="CX129" s="917"/>
      <c r="CY129" s="917"/>
      <c r="CZ129" s="917"/>
      <c r="DA129" s="917"/>
      <c r="DB129" s="917"/>
      <c r="DC129" s="917"/>
      <c r="DD129" s="917"/>
      <c r="DE129" s="917"/>
      <c r="DF129" s="917"/>
      <c r="DG129" s="917"/>
      <c r="DH129" s="917"/>
      <c r="DI129" s="917"/>
      <c r="DJ129" s="917"/>
      <c r="DK129" s="917"/>
      <c r="DL129" s="917"/>
      <c r="DM129" s="917"/>
      <c r="DN129" s="917"/>
      <c r="DO129" s="917"/>
      <c r="DP129" s="513"/>
      <c r="DQ129" s="513"/>
      <c r="DR129" s="513"/>
      <c r="DS129" s="513"/>
      <c r="DT129" s="513"/>
      <c r="DU129" s="513"/>
      <c r="DV129" s="513"/>
      <c r="DW129" s="513"/>
      <c r="DX129" s="513"/>
      <c r="DY129" s="513"/>
      <c r="DZ129" s="525"/>
    </row>
    <row r="130" spans="1:131" s="502" customFormat="1" ht="26.25" customHeight="1" x14ac:dyDescent="0.15">
      <c r="A130" s="751" t="s">
        <v>469</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04" t="s">
        <v>470</v>
      </c>
      <c r="X130" s="905"/>
      <c r="Y130" s="905"/>
      <c r="Z130" s="906"/>
      <c r="AA130" s="779">
        <v>1167117</v>
      </c>
      <c r="AB130" s="780"/>
      <c r="AC130" s="780"/>
      <c r="AD130" s="780"/>
      <c r="AE130" s="781"/>
      <c r="AF130" s="782">
        <v>1171005</v>
      </c>
      <c r="AG130" s="780"/>
      <c r="AH130" s="780"/>
      <c r="AI130" s="780"/>
      <c r="AJ130" s="781"/>
      <c r="AK130" s="782">
        <v>1284253</v>
      </c>
      <c r="AL130" s="780"/>
      <c r="AM130" s="780"/>
      <c r="AN130" s="780"/>
      <c r="AO130" s="781"/>
      <c r="AP130" s="907"/>
      <c r="AQ130" s="908"/>
      <c r="AR130" s="908"/>
      <c r="AS130" s="908"/>
      <c r="AT130" s="909"/>
      <c r="AU130" s="910"/>
      <c r="AV130" s="910"/>
      <c r="AW130" s="910"/>
      <c r="AX130" s="911" t="s">
        <v>471</v>
      </c>
      <c r="AY130" s="764"/>
      <c r="AZ130" s="764"/>
      <c r="BA130" s="764"/>
      <c r="BB130" s="764"/>
      <c r="BC130" s="764"/>
      <c r="BD130" s="764"/>
      <c r="BE130" s="765"/>
      <c r="BF130" s="918">
        <v>9.1999999999999993</v>
      </c>
      <c r="BG130" s="919"/>
      <c r="BH130" s="919"/>
      <c r="BI130" s="919"/>
      <c r="BJ130" s="919"/>
      <c r="BK130" s="919"/>
      <c r="BL130" s="920"/>
      <c r="BM130" s="918">
        <v>25</v>
      </c>
      <c r="BN130" s="919"/>
      <c r="BO130" s="919"/>
      <c r="BP130" s="919"/>
      <c r="BQ130" s="919"/>
      <c r="BR130" s="919"/>
      <c r="BS130" s="920"/>
      <c r="BT130" s="918">
        <v>35</v>
      </c>
      <c r="BU130" s="921"/>
      <c r="BV130" s="921"/>
      <c r="BW130" s="921"/>
      <c r="BX130" s="921"/>
      <c r="BY130" s="921"/>
      <c r="BZ130" s="922"/>
      <c r="CA130" s="917"/>
      <c r="CB130" s="917"/>
      <c r="CC130" s="917"/>
      <c r="CD130" s="917"/>
      <c r="CE130" s="917"/>
      <c r="CF130" s="917"/>
      <c r="CG130" s="917"/>
      <c r="CH130" s="917"/>
      <c r="CI130" s="917"/>
      <c r="CJ130" s="917"/>
      <c r="CK130" s="917"/>
      <c r="CL130" s="917"/>
      <c r="CM130" s="917"/>
      <c r="CN130" s="917"/>
      <c r="CO130" s="917"/>
      <c r="CP130" s="917"/>
      <c r="CQ130" s="917"/>
      <c r="CR130" s="917"/>
      <c r="CS130" s="917"/>
      <c r="CT130" s="917"/>
      <c r="CU130" s="917"/>
      <c r="CV130" s="917"/>
      <c r="CW130" s="917"/>
      <c r="CX130" s="917"/>
      <c r="CY130" s="917"/>
      <c r="CZ130" s="917"/>
      <c r="DA130" s="917"/>
      <c r="DB130" s="917"/>
      <c r="DC130" s="917"/>
      <c r="DD130" s="917"/>
      <c r="DE130" s="917"/>
      <c r="DF130" s="917"/>
      <c r="DG130" s="917"/>
      <c r="DH130" s="917"/>
      <c r="DI130" s="917"/>
      <c r="DJ130" s="917"/>
      <c r="DK130" s="917"/>
      <c r="DL130" s="917"/>
      <c r="DM130" s="917"/>
      <c r="DN130" s="917"/>
      <c r="DO130" s="917"/>
      <c r="DP130" s="513"/>
      <c r="DQ130" s="513"/>
      <c r="DR130" s="513"/>
      <c r="DS130" s="513"/>
      <c r="DT130" s="513"/>
      <c r="DU130" s="513"/>
      <c r="DV130" s="513"/>
      <c r="DW130" s="513"/>
      <c r="DX130" s="513"/>
      <c r="DY130" s="513"/>
      <c r="DZ130" s="525"/>
    </row>
    <row r="131" spans="1:131" s="502" customFormat="1" ht="26.25" customHeight="1" thickBot="1" x14ac:dyDescent="0.2">
      <c r="A131" s="923"/>
      <c r="B131" s="924"/>
      <c r="C131" s="924"/>
      <c r="D131" s="924"/>
      <c r="E131" s="924"/>
      <c r="F131" s="924"/>
      <c r="G131" s="924"/>
      <c r="H131" s="924"/>
      <c r="I131" s="924"/>
      <c r="J131" s="924"/>
      <c r="K131" s="924"/>
      <c r="L131" s="924"/>
      <c r="M131" s="924"/>
      <c r="N131" s="924"/>
      <c r="O131" s="924"/>
      <c r="P131" s="924"/>
      <c r="Q131" s="924"/>
      <c r="R131" s="924"/>
      <c r="S131" s="924"/>
      <c r="T131" s="924"/>
      <c r="U131" s="924"/>
      <c r="V131" s="924"/>
      <c r="W131" s="925" t="s">
        <v>472</v>
      </c>
      <c r="X131" s="926"/>
      <c r="Y131" s="926"/>
      <c r="Z131" s="927"/>
      <c r="AA131" s="823">
        <v>3840183</v>
      </c>
      <c r="AB131" s="824"/>
      <c r="AC131" s="824"/>
      <c r="AD131" s="824"/>
      <c r="AE131" s="825"/>
      <c r="AF131" s="826">
        <v>3822849</v>
      </c>
      <c r="AG131" s="824"/>
      <c r="AH131" s="824"/>
      <c r="AI131" s="824"/>
      <c r="AJ131" s="825"/>
      <c r="AK131" s="826">
        <v>4090411</v>
      </c>
      <c r="AL131" s="824"/>
      <c r="AM131" s="824"/>
      <c r="AN131" s="824"/>
      <c r="AO131" s="825"/>
      <c r="AP131" s="928"/>
      <c r="AQ131" s="929"/>
      <c r="AR131" s="929"/>
      <c r="AS131" s="929"/>
      <c r="AT131" s="930"/>
      <c r="AU131" s="910"/>
      <c r="AV131" s="910"/>
      <c r="AW131" s="910"/>
      <c r="AX131" s="931" t="s">
        <v>473</v>
      </c>
      <c r="AY131" s="898"/>
      <c r="AZ131" s="898"/>
      <c r="BA131" s="898"/>
      <c r="BB131" s="898"/>
      <c r="BC131" s="898"/>
      <c r="BD131" s="898"/>
      <c r="BE131" s="899"/>
      <c r="BF131" s="932" t="s">
        <v>413</v>
      </c>
      <c r="BG131" s="933"/>
      <c r="BH131" s="933"/>
      <c r="BI131" s="933"/>
      <c r="BJ131" s="933"/>
      <c r="BK131" s="933"/>
      <c r="BL131" s="934"/>
      <c r="BM131" s="932">
        <v>350</v>
      </c>
      <c r="BN131" s="933"/>
      <c r="BO131" s="933"/>
      <c r="BP131" s="933"/>
      <c r="BQ131" s="933"/>
      <c r="BR131" s="933"/>
      <c r="BS131" s="934"/>
      <c r="BT131" s="935"/>
      <c r="BU131" s="936"/>
      <c r="BV131" s="936"/>
      <c r="BW131" s="936"/>
      <c r="BX131" s="936"/>
      <c r="BY131" s="936"/>
      <c r="BZ131" s="937"/>
      <c r="CA131" s="917"/>
      <c r="CB131" s="917"/>
      <c r="CC131" s="917"/>
      <c r="CD131" s="917"/>
      <c r="CE131" s="917"/>
      <c r="CF131" s="917"/>
      <c r="CG131" s="917"/>
      <c r="CH131" s="917"/>
      <c r="CI131" s="917"/>
      <c r="CJ131" s="917"/>
      <c r="CK131" s="917"/>
      <c r="CL131" s="917"/>
      <c r="CM131" s="917"/>
      <c r="CN131" s="917"/>
      <c r="CO131" s="917"/>
      <c r="CP131" s="917"/>
      <c r="CQ131" s="917"/>
      <c r="CR131" s="917"/>
      <c r="CS131" s="917"/>
      <c r="CT131" s="917"/>
      <c r="CU131" s="917"/>
      <c r="CV131" s="917"/>
      <c r="CW131" s="917"/>
      <c r="CX131" s="917"/>
      <c r="CY131" s="917"/>
      <c r="CZ131" s="917"/>
      <c r="DA131" s="917"/>
      <c r="DB131" s="917"/>
      <c r="DC131" s="917"/>
      <c r="DD131" s="917"/>
      <c r="DE131" s="917"/>
      <c r="DF131" s="917"/>
      <c r="DG131" s="917"/>
      <c r="DH131" s="917"/>
      <c r="DI131" s="917"/>
      <c r="DJ131" s="917"/>
      <c r="DK131" s="917"/>
      <c r="DL131" s="917"/>
      <c r="DM131" s="917"/>
      <c r="DN131" s="917"/>
      <c r="DO131" s="917"/>
      <c r="DP131" s="513"/>
      <c r="DQ131" s="513"/>
      <c r="DR131" s="513"/>
      <c r="DS131" s="513"/>
      <c r="DT131" s="513"/>
      <c r="DU131" s="513"/>
      <c r="DV131" s="513"/>
      <c r="DW131" s="513"/>
      <c r="DX131" s="513"/>
      <c r="DY131" s="513"/>
      <c r="DZ131" s="525"/>
    </row>
    <row r="132" spans="1:131" s="502" customFormat="1" ht="26.25" customHeight="1" x14ac:dyDescent="0.15">
      <c r="A132" s="938" t="s">
        <v>474</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475</v>
      </c>
      <c r="W132" s="940"/>
      <c r="X132" s="940"/>
      <c r="Y132" s="940"/>
      <c r="Z132" s="941"/>
      <c r="AA132" s="942">
        <v>7.9977438579999998</v>
      </c>
      <c r="AB132" s="943"/>
      <c r="AC132" s="943"/>
      <c r="AD132" s="943"/>
      <c r="AE132" s="944"/>
      <c r="AF132" s="945">
        <v>10.05229346</v>
      </c>
      <c r="AG132" s="943"/>
      <c r="AH132" s="943"/>
      <c r="AI132" s="943"/>
      <c r="AJ132" s="944"/>
      <c r="AK132" s="945">
        <v>9.7392902570000004</v>
      </c>
      <c r="AL132" s="943"/>
      <c r="AM132" s="943"/>
      <c r="AN132" s="943"/>
      <c r="AO132" s="944"/>
      <c r="AP132" s="815"/>
      <c r="AQ132" s="816"/>
      <c r="AR132" s="816"/>
      <c r="AS132" s="816"/>
      <c r="AT132" s="946"/>
      <c r="AU132" s="947"/>
      <c r="AV132" s="948"/>
      <c r="AW132" s="948"/>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7"/>
      <c r="CB132" s="917"/>
      <c r="CC132" s="917"/>
      <c r="CD132" s="917"/>
      <c r="CE132" s="917"/>
      <c r="CF132" s="917"/>
      <c r="CG132" s="917"/>
      <c r="CH132" s="917"/>
      <c r="CI132" s="917"/>
      <c r="CJ132" s="917"/>
      <c r="CK132" s="917"/>
      <c r="CL132" s="917"/>
      <c r="CM132" s="917"/>
      <c r="CN132" s="917"/>
      <c r="CO132" s="917"/>
      <c r="CP132" s="917"/>
      <c r="CQ132" s="917"/>
      <c r="CR132" s="917"/>
      <c r="CS132" s="917"/>
      <c r="CT132" s="917"/>
      <c r="CU132" s="917"/>
      <c r="CV132" s="917"/>
      <c r="CW132" s="917"/>
      <c r="CX132" s="917"/>
      <c r="CY132" s="917"/>
      <c r="CZ132" s="917"/>
      <c r="DA132" s="917"/>
      <c r="DB132" s="917"/>
      <c r="DC132" s="917"/>
      <c r="DD132" s="917"/>
      <c r="DE132" s="917"/>
      <c r="DF132" s="917"/>
      <c r="DG132" s="917"/>
      <c r="DH132" s="917"/>
      <c r="DI132" s="917"/>
      <c r="DJ132" s="917"/>
      <c r="DK132" s="917"/>
      <c r="DL132" s="917"/>
      <c r="DM132" s="917"/>
      <c r="DN132" s="917"/>
      <c r="DO132" s="917"/>
      <c r="DP132" s="525"/>
      <c r="DQ132" s="525"/>
      <c r="DR132" s="525"/>
      <c r="DS132" s="525"/>
      <c r="DT132" s="525"/>
      <c r="DU132" s="525"/>
      <c r="DV132" s="525"/>
      <c r="DW132" s="525"/>
      <c r="DX132" s="525"/>
      <c r="DY132" s="525"/>
      <c r="DZ132" s="525"/>
    </row>
    <row r="133" spans="1:131" s="502" customFormat="1" ht="26.25" customHeight="1" thickBot="1" x14ac:dyDescent="0.2">
      <c r="A133" s="949"/>
      <c r="B133" s="950"/>
      <c r="C133" s="950"/>
      <c r="D133" s="950"/>
      <c r="E133" s="950"/>
      <c r="F133" s="950"/>
      <c r="G133" s="950"/>
      <c r="H133" s="950"/>
      <c r="I133" s="950"/>
      <c r="J133" s="950"/>
      <c r="K133" s="950"/>
      <c r="L133" s="950"/>
      <c r="M133" s="950"/>
      <c r="N133" s="950"/>
      <c r="O133" s="950"/>
      <c r="P133" s="950"/>
      <c r="Q133" s="950"/>
      <c r="R133" s="950"/>
      <c r="S133" s="950"/>
      <c r="T133" s="950"/>
      <c r="U133" s="950"/>
      <c r="V133" s="951" t="s">
        <v>476</v>
      </c>
      <c r="W133" s="951"/>
      <c r="X133" s="951"/>
      <c r="Y133" s="951"/>
      <c r="Z133" s="952"/>
      <c r="AA133" s="953">
        <v>7.2</v>
      </c>
      <c r="AB133" s="954"/>
      <c r="AC133" s="954"/>
      <c r="AD133" s="954"/>
      <c r="AE133" s="955"/>
      <c r="AF133" s="953">
        <v>7.6</v>
      </c>
      <c r="AG133" s="954"/>
      <c r="AH133" s="954"/>
      <c r="AI133" s="954"/>
      <c r="AJ133" s="955"/>
      <c r="AK133" s="953">
        <v>9.1999999999999993</v>
      </c>
      <c r="AL133" s="954"/>
      <c r="AM133" s="954"/>
      <c r="AN133" s="954"/>
      <c r="AO133" s="955"/>
      <c r="AP133" s="860"/>
      <c r="AQ133" s="861"/>
      <c r="AR133" s="861"/>
      <c r="AS133" s="861"/>
      <c r="AT133" s="956"/>
      <c r="AU133" s="948"/>
      <c r="AV133" s="948"/>
      <c r="AW133" s="948"/>
      <c r="AX133" s="948"/>
      <c r="AY133" s="948"/>
      <c r="AZ133" s="948"/>
      <c r="BA133" s="948"/>
      <c r="BB133" s="948"/>
      <c r="BC133" s="948"/>
      <c r="BD133" s="948"/>
      <c r="BE133" s="948"/>
      <c r="BF133" s="948"/>
      <c r="BG133" s="948"/>
      <c r="BH133" s="948"/>
      <c r="BI133" s="948"/>
      <c r="BJ133" s="948"/>
      <c r="BK133" s="948"/>
      <c r="BL133" s="948"/>
      <c r="BM133" s="948"/>
      <c r="BN133" s="917"/>
      <c r="BO133" s="917"/>
      <c r="BP133" s="917"/>
      <c r="BQ133" s="917"/>
      <c r="BR133" s="917"/>
      <c r="BS133" s="917"/>
      <c r="BT133" s="917"/>
      <c r="BU133" s="917"/>
      <c r="BV133" s="917"/>
      <c r="BW133" s="917"/>
      <c r="BX133" s="917"/>
      <c r="BY133" s="917"/>
      <c r="BZ133" s="917"/>
      <c r="CA133" s="917"/>
      <c r="CB133" s="917"/>
      <c r="CC133" s="917"/>
      <c r="CD133" s="917"/>
      <c r="CE133" s="917"/>
      <c r="CF133" s="917"/>
      <c r="CG133" s="917"/>
      <c r="CH133" s="917"/>
      <c r="CI133" s="917"/>
      <c r="CJ133" s="917"/>
      <c r="CK133" s="917"/>
      <c r="CL133" s="917"/>
      <c r="CM133" s="917"/>
      <c r="CN133" s="917"/>
      <c r="CO133" s="917"/>
      <c r="CP133" s="917"/>
      <c r="CQ133" s="917"/>
      <c r="CR133" s="917"/>
      <c r="CS133" s="917"/>
      <c r="CT133" s="917"/>
      <c r="CU133" s="917"/>
      <c r="CV133" s="917"/>
      <c r="CW133" s="917"/>
      <c r="CX133" s="917"/>
      <c r="CY133" s="917"/>
      <c r="CZ133" s="917"/>
      <c r="DA133" s="917"/>
      <c r="DB133" s="917"/>
      <c r="DC133" s="917"/>
      <c r="DD133" s="917"/>
      <c r="DE133" s="917"/>
      <c r="DF133" s="917"/>
      <c r="DG133" s="917"/>
      <c r="DH133" s="917"/>
      <c r="DI133" s="917"/>
      <c r="DJ133" s="917"/>
      <c r="DK133" s="917"/>
      <c r="DL133" s="917"/>
      <c r="DM133" s="917"/>
      <c r="DN133" s="917"/>
      <c r="DO133" s="917"/>
      <c r="DP133" s="525"/>
      <c r="DQ133" s="525"/>
      <c r="DR133" s="525"/>
      <c r="DS133" s="525"/>
      <c r="DT133" s="525"/>
      <c r="DU133" s="525"/>
      <c r="DV133" s="525"/>
      <c r="DW133" s="525"/>
      <c r="DX133" s="525"/>
      <c r="DY133" s="525"/>
      <c r="DZ133" s="525"/>
    </row>
    <row r="134" spans="1:131" s="503" customFormat="1" ht="11.25" customHeight="1" x14ac:dyDescent="0.15">
      <c r="A134" s="957"/>
      <c r="B134" s="957"/>
      <c r="C134" s="957"/>
      <c r="D134" s="957"/>
      <c r="E134" s="957"/>
      <c r="F134" s="957"/>
      <c r="G134" s="957"/>
      <c r="H134" s="957"/>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57"/>
      <c r="AL134" s="957"/>
      <c r="AM134" s="957"/>
      <c r="AN134" s="957"/>
      <c r="AO134" s="957"/>
      <c r="AP134" s="957"/>
      <c r="AQ134" s="957"/>
      <c r="AR134" s="957"/>
      <c r="AS134" s="957"/>
      <c r="AT134" s="957"/>
      <c r="AU134" s="948"/>
      <c r="AV134" s="948"/>
      <c r="AW134" s="948"/>
      <c r="AX134" s="948"/>
      <c r="AY134" s="948"/>
      <c r="AZ134" s="948"/>
      <c r="BA134" s="948"/>
      <c r="BB134" s="948"/>
      <c r="BC134" s="948"/>
      <c r="BD134" s="948"/>
      <c r="BE134" s="948"/>
      <c r="BF134" s="948"/>
      <c r="BG134" s="948"/>
      <c r="BH134" s="948"/>
      <c r="BI134" s="948"/>
      <c r="BJ134" s="948"/>
      <c r="BK134" s="948"/>
      <c r="BL134" s="948"/>
      <c r="BM134" s="948"/>
      <c r="BN134" s="917"/>
      <c r="BO134" s="917"/>
      <c r="BP134" s="917"/>
      <c r="BQ134" s="917"/>
      <c r="BR134" s="917"/>
      <c r="BS134" s="917"/>
      <c r="BT134" s="917"/>
      <c r="BU134" s="917"/>
      <c r="BV134" s="917"/>
      <c r="BW134" s="917"/>
      <c r="BX134" s="917"/>
      <c r="BY134" s="917"/>
      <c r="BZ134" s="917"/>
      <c r="CA134" s="917"/>
      <c r="CB134" s="917"/>
      <c r="CC134" s="917"/>
      <c r="CD134" s="917"/>
      <c r="CE134" s="917"/>
      <c r="CF134" s="917"/>
      <c r="CG134" s="917"/>
      <c r="CH134" s="917"/>
      <c r="CI134" s="917"/>
      <c r="CJ134" s="917"/>
      <c r="CK134" s="917"/>
      <c r="CL134" s="917"/>
      <c r="CM134" s="917"/>
      <c r="CN134" s="917"/>
      <c r="CO134" s="917"/>
      <c r="CP134" s="917"/>
      <c r="CQ134" s="917"/>
      <c r="CR134" s="917"/>
      <c r="CS134" s="917"/>
      <c r="CT134" s="917"/>
      <c r="CU134" s="917"/>
      <c r="CV134" s="917"/>
      <c r="CW134" s="917"/>
      <c r="CX134" s="917"/>
      <c r="CY134" s="917"/>
      <c r="CZ134" s="917"/>
      <c r="DA134" s="917"/>
      <c r="DB134" s="917"/>
      <c r="DC134" s="917"/>
      <c r="DD134" s="917"/>
      <c r="DE134" s="917"/>
      <c r="DF134" s="917"/>
      <c r="DG134" s="917"/>
      <c r="DH134" s="917"/>
      <c r="DI134" s="917"/>
      <c r="DJ134" s="917"/>
      <c r="DK134" s="917"/>
      <c r="DL134" s="917"/>
      <c r="DM134" s="917"/>
      <c r="DN134" s="917"/>
      <c r="DO134" s="917"/>
      <c r="DP134" s="525"/>
      <c r="DQ134" s="525"/>
      <c r="DR134" s="525"/>
      <c r="DS134" s="525"/>
      <c r="DT134" s="525"/>
      <c r="DU134" s="525"/>
      <c r="DV134" s="525"/>
      <c r="DW134" s="525"/>
      <c r="DX134" s="525"/>
      <c r="DY134" s="525"/>
      <c r="DZ134" s="525"/>
      <c r="EA134" s="502"/>
    </row>
    <row r="135" spans="1:131" ht="14.25" hidden="1" x14ac:dyDescent="0.15">
      <c r="AU135" s="957"/>
      <c r="AV135" s="957"/>
      <c r="AW135" s="957"/>
      <c r="AX135" s="957"/>
      <c r="AY135" s="957"/>
      <c r="AZ135" s="957"/>
      <c r="BA135" s="957"/>
      <c r="BB135" s="957"/>
      <c r="BC135" s="957"/>
      <c r="BD135" s="957"/>
      <c r="BE135" s="957"/>
      <c r="BF135" s="957"/>
      <c r="BG135" s="957"/>
      <c r="BH135" s="957"/>
      <c r="BI135" s="957"/>
      <c r="BJ135" s="957"/>
      <c r="BK135" s="957"/>
      <c r="BL135" s="957"/>
      <c r="BM135" s="957"/>
      <c r="BN135" s="957"/>
      <c r="BO135" s="957"/>
      <c r="BP135" s="957"/>
      <c r="BQ135" s="957"/>
      <c r="BR135" s="957"/>
      <c r="BS135" s="957"/>
      <c r="BT135" s="957"/>
      <c r="BU135" s="957"/>
      <c r="BV135" s="957"/>
      <c r="BW135" s="957"/>
      <c r="BX135" s="957"/>
      <c r="BY135" s="957"/>
      <c r="BZ135" s="957"/>
      <c r="CA135" s="957"/>
      <c r="CB135" s="957"/>
      <c r="CC135" s="957"/>
      <c r="CD135" s="957"/>
      <c r="CE135" s="957"/>
      <c r="CF135" s="957"/>
      <c r="CG135" s="957"/>
      <c r="CH135" s="957"/>
      <c r="CI135" s="957"/>
      <c r="CJ135" s="957"/>
      <c r="CK135" s="957"/>
      <c r="CL135" s="957"/>
      <c r="CM135" s="957"/>
      <c r="CN135" s="957"/>
      <c r="CO135" s="957"/>
      <c r="CP135" s="957"/>
      <c r="CQ135" s="957"/>
      <c r="CR135" s="957"/>
      <c r="CS135" s="957"/>
      <c r="CT135" s="957"/>
      <c r="CU135" s="957"/>
      <c r="CV135" s="957"/>
      <c r="CW135" s="957"/>
      <c r="CX135" s="957"/>
      <c r="CY135" s="957"/>
      <c r="CZ135" s="957"/>
      <c r="DA135" s="957"/>
      <c r="DB135" s="957"/>
      <c r="DC135" s="957"/>
      <c r="DD135" s="957"/>
      <c r="DE135" s="957"/>
      <c r="DF135" s="957"/>
      <c r="DG135" s="957"/>
      <c r="DH135" s="957"/>
      <c r="DI135" s="957"/>
      <c r="DJ135" s="957"/>
      <c r="DK135" s="957"/>
      <c r="DL135" s="957"/>
      <c r="DM135" s="957"/>
      <c r="DN135" s="957"/>
      <c r="DO135" s="957"/>
      <c r="DP135" s="957"/>
      <c r="DQ135" s="957"/>
      <c r="DR135" s="957"/>
      <c r="DS135" s="957"/>
      <c r="DT135" s="957"/>
      <c r="DU135" s="957"/>
      <c r="DV135" s="957"/>
      <c r="DW135" s="957"/>
      <c r="DX135" s="957"/>
      <c r="DY135" s="957"/>
      <c r="DZ135" s="957"/>
    </row>
  </sheetData>
  <sheetProtection algorithmName="SHA-512" hashValue="TuDTUaNve4WkHnj1BKTAWbqlNzowGO0xOh/8G+CIqyCpmSNGJjVn4fmGpsPURuAw2hMB23bzn61sMK8XGWXGqg==" saltValue="j62IbBGY6IYcT5OJ+ZGx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W7" sqref="CW7:DA7"/>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478</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YKJ9vOPjszlXLE19zeAuQH9fWhtFbXkFJVLWdFNuCqnUntxN/VIMePpDu/79GI4NM18elYzl+Aa0aV7+gDC/Nw==" saltValue="SYermMI9JgBKGoNubXCi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W7" sqref="CW7:DA7"/>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UpFvNjJ5b+b2nHmx3uZn13qGfdQKLx2P9q1GMZ1E2JqDPpIypKB7MUKg0wgRmrQwJuuc9vtW08xYGB1Kn2Nw==" saltValue="uRiK6Apq/TdBQ7mzUIH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W7" sqref="CW7:DA7"/>
    </sheetView>
  </sheetViews>
  <sheetFormatPr defaultColWidth="0" defaultRowHeight="13.5" customHeight="1" zeroHeight="1" x14ac:dyDescent="0.15"/>
  <cols>
    <col min="1" max="36" width="2.5" style="959" customWidth="1"/>
    <col min="37" max="44" width="17" style="959" customWidth="1"/>
    <col min="45" max="45" width="6.125" style="966" customWidth="1"/>
    <col min="46" max="46" width="3" style="964" customWidth="1"/>
    <col min="47" max="47" width="19.125" style="959" hidden="1" customWidth="1"/>
    <col min="48" max="52" width="12.625" style="959" hidden="1" customWidth="1"/>
    <col min="53" max="16384" width="8.625" style="959" hidden="1"/>
  </cols>
  <sheetData>
    <row r="1" spans="1:46" x14ac:dyDescent="0.15">
      <c r="AS1" s="960"/>
      <c r="AT1" s="960"/>
    </row>
    <row r="2" spans="1:46" x14ac:dyDescent="0.15">
      <c r="AS2" s="960"/>
      <c r="AT2" s="960"/>
    </row>
    <row r="3" spans="1:46" x14ac:dyDescent="0.15">
      <c r="AS3" s="960"/>
      <c r="AT3" s="960"/>
    </row>
    <row r="4" spans="1:46" x14ac:dyDescent="0.15">
      <c r="AS4" s="960"/>
      <c r="AT4" s="960"/>
    </row>
    <row r="5" spans="1:46" ht="17.25" x14ac:dyDescent="0.15">
      <c r="A5" s="961" t="s">
        <v>479</v>
      </c>
      <c r="B5" s="962"/>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2"/>
      <c r="AO5" s="962"/>
      <c r="AP5" s="962"/>
      <c r="AQ5" s="962"/>
      <c r="AR5" s="962"/>
      <c r="AS5" s="963"/>
    </row>
    <row r="6" spans="1:46" x14ac:dyDescent="0.15">
      <c r="A6" s="964"/>
      <c r="B6" s="960"/>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960"/>
      <c r="AK6" s="965" t="s">
        <v>480</v>
      </c>
      <c r="AL6" s="965"/>
      <c r="AM6" s="965"/>
      <c r="AN6" s="965"/>
      <c r="AO6" s="960"/>
      <c r="AP6" s="960"/>
      <c r="AQ6" s="960"/>
      <c r="AR6" s="960"/>
    </row>
    <row r="7" spans="1:46" ht="13.5" customHeight="1" x14ac:dyDescent="0.15">
      <c r="A7" s="964"/>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7"/>
      <c r="AL7" s="968"/>
      <c r="AM7" s="968"/>
      <c r="AN7" s="969"/>
      <c r="AO7" s="970" t="s">
        <v>481</v>
      </c>
      <c r="AP7" s="971"/>
      <c r="AQ7" s="972" t="s">
        <v>482</v>
      </c>
      <c r="AR7" s="973"/>
    </row>
    <row r="8" spans="1:46" x14ac:dyDescent="0.15">
      <c r="A8" s="964"/>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74"/>
      <c r="AL8" s="975"/>
      <c r="AM8" s="975"/>
      <c r="AN8" s="976"/>
      <c r="AO8" s="977"/>
      <c r="AP8" s="978" t="s">
        <v>483</v>
      </c>
      <c r="AQ8" s="979" t="s">
        <v>484</v>
      </c>
      <c r="AR8" s="980" t="s">
        <v>485</v>
      </c>
    </row>
    <row r="9" spans="1:46" x14ac:dyDescent="0.15">
      <c r="A9" s="964"/>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81" t="s">
        <v>486</v>
      </c>
      <c r="AL9" s="982"/>
      <c r="AM9" s="982"/>
      <c r="AN9" s="983"/>
      <c r="AO9" s="984">
        <v>1651653</v>
      </c>
      <c r="AP9" s="984">
        <v>152100</v>
      </c>
      <c r="AQ9" s="985">
        <v>113148</v>
      </c>
      <c r="AR9" s="986">
        <v>34.4</v>
      </c>
    </row>
    <row r="10" spans="1:46" ht="13.5" customHeight="1" x14ac:dyDescent="0.15">
      <c r="A10" s="964"/>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81" t="s">
        <v>487</v>
      </c>
      <c r="AL10" s="982"/>
      <c r="AM10" s="982"/>
      <c r="AN10" s="983"/>
      <c r="AO10" s="987">
        <v>221634</v>
      </c>
      <c r="AP10" s="987">
        <v>20410</v>
      </c>
      <c r="AQ10" s="988">
        <v>18254</v>
      </c>
      <c r="AR10" s="989">
        <v>11.8</v>
      </c>
    </row>
    <row r="11" spans="1:46" ht="13.5" customHeight="1" x14ac:dyDescent="0.15">
      <c r="A11" s="964"/>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81" t="s">
        <v>488</v>
      </c>
      <c r="AL11" s="982"/>
      <c r="AM11" s="982"/>
      <c r="AN11" s="983"/>
      <c r="AO11" s="987">
        <v>660</v>
      </c>
      <c r="AP11" s="987">
        <v>61</v>
      </c>
      <c r="AQ11" s="988">
        <v>2541</v>
      </c>
      <c r="AR11" s="989">
        <v>-97.6</v>
      </c>
    </row>
    <row r="12" spans="1:46" ht="13.5" customHeight="1" x14ac:dyDescent="0.15">
      <c r="A12" s="964"/>
      <c r="B12" s="960"/>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81" t="s">
        <v>489</v>
      </c>
      <c r="AL12" s="982"/>
      <c r="AM12" s="982"/>
      <c r="AN12" s="983"/>
      <c r="AO12" s="987" t="s">
        <v>490</v>
      </c>
      <c r="AP12" s="987" t="s">
        <v>490</v>
      </c>
      <c r="AQ12" s="988" t="s">
        <v>490</v>
      </c>
      <c r="AR12" s="989" t="s">
        <v>490</v>
      </c>
    </row>
    <row r="13" spans="1:46" ht="13.5" customHeight="1" x14ac:dyDescent="0.15">
      <c r="A13" s="964"/>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81" t="s">
        <v>491</v>
      </c>
      <c r="AL13" s="982"/>
      <c r="AM13" s="982"/>
      <c r="AN13" s="983"/>
      <c r="AO13" s="987">
        <v>96931</v>
      </c>
      <c r="AP13" s="987">
        <v>8926</v>
      </c>
      <c r="AQ13" s="988">
        <v>6076</v>
      </c>
      <c r="AR13" s="989">
        <v>46.9</v>
      </c>
    </row>
    <row r="14" spans="1:46" ht="13.5" customHeight="1" x14ac:dyDescent="0.15">
      <c r="A14" s="964"/>
      <c r="B14" s="960"/>
      <c r="C14" s="960"/>
      <c r="D14" s="960"/>
      <c r="E14" s="960"/>
      <c r="F14" s="960"/>
      <c r="G14" s="960"/>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81" t="s">
        <v>492</v>
      </c>
      <c r="AL14" s="982"/>
      <c r="AM14" s="982"/>
      <c r="AN14" s="983"/>
      <c r="AO14" s="987">
        <v>19948</v>
      </c>
      <c r="AP14" s="987">
        <v>1837</v>
      </c>
      <c r="AQ14" s="988">
        <v>2732</v>
      </c>
      <c r="AR14" s="989">
        <v>-32.799999999999997</v>
      </c>
    </row>
    <row r="15" spans="1:46" ht="13.5" customHeight="1" x14ac:dyDescent="0.15">
      <c r="A15" s="964"/>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90" t="s">
        <v>493</v>
      </c>
      <c r="AL15" s="991"/>
      <c r="AM15" s="991"/>
      <c r="AN15" s="992"/>
      <c r="AO15" s="987">
        <v>-149918</v>
      </c>
      <c r="AP15" s="987">
        <v>-13806</v>
      </c>
      <c r="AQ15" s="988">
        <v>-9152</v>
      </c>
      <c r="AR15" s="989">
        <v>50.9</v>
      </c>
    </row>
    <row r="16" spans="1:46" x14ac:dyDescent="0.15">
      <c r="A16" s="964"/>
      <c r="B16" s="960"/>
      <c r="C16" s="960"/>
      <c r="D16" s="960"/>
      <c r="E16" s="960"/>
      <c r="F16" s="960"/>
      <c r="G16" s="960"/>
      <c r="H16" s="960"/>
      <c r="I16" s="960"/>
      <c r="J16" s="960"/>
      <c r="K16" s="960"/>
      <c r="L16" s="960"/>
      <c r="M16" s="960"/>
      <c r="N16" s="960"/>
      <c r="O16" s="960"/>
      <c r="P16" s="960"/>
      <c r="Q16" s="960"/>
      <c r="R16" s="960"/>
      <c r="S16" s="960"/>
      <c r="T16" s="960"/>
      <c r="U16" s="960"/>
      <c r="V16" s="960"/>
      <c r="W16" s="960"/>
      <c r="X16" s="960"/>
      <c r="Y16" s="960"/>
      <c r="Z16" s="960"/>
      <c r="AA16" s="960"/>
      <c r="AB16" s="960"/>
      <c r="AC16" s="960"/>
      <c r="AD16" s="960"/>
      <c r="AE16" s="960"/>
      <c r="AF16" s="960"/>
      <c r="AG16" s="960"/>
      <c r="AH16" s="960"/>
      <c r="AI16" s="960"/>
      <c r="AJ16" s="960"/>
      <c r="AK16" s="990" t="s">
        <v>129</v>
      </c>
      <c r="AL16" s="991"/>
      <c r="AM16" s="991"/>
      <c r="AN16" s="992"/>
      <c r="AO16" s="987">
        <v>1840908</v>
      </c>
      <c r="AP16" s="987">
        <v>169528</v>
      </c>
      <c r="AQ16" s="988">
        <v>133599</v>
      </c>
      <c r="AR16" s="989">
        <v>26.9</v>
      </c>
    </row>
    <row r="17" spans="1:46" x14ac:dyDescent="0.15">
      <c r="A17" s="964"/>
      <c r="B17" s="960"/>
      <c r="C17" s="960"/>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960"/>
      <c r="AM17" s="960"/>
      <c r="AN17" s="960"/>
      <c r="AO17" s="960"/>
      <c r="AP17" s="960"/>
      <c r="AQ17" s="960"/>
      <c r="AR17" s="993"/>
    </row>
    <row r="18" spans="1:46" x14ac:dyDescent="0.15">
      <c r="A18" s="964"/>
      <c r="B18" s="960"/>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960"/>
      <c r="AN18" s="960"/>
      <c r="AO18" s="960"/>
      <c r="AP18" s="960"/>
      <c r="AQ18" s="994"/>
      <c r="AR18" s="994"/>
    </row>
    <row r="19" spans="1:46" x14ac:dyDescent="0.15">
      <c r="A19" s="964"/>
      <c r="B19" s="960"/>
      <c r="C19" s="960"/>
      <c r="D19" s="960"/>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t="s">
        <v>494</v>
      </c>
      <c r="AL19" s="960"/>
      <c r="AM19" s="960"/>
      <c r="AN19" s="960"/>
      <c r="AO19" s="960"/>
      <c r="AP19" s="960"/>
      <c r="AQ19" s="960"/>
      <c r="AR19" s="960"/>
    </row>
    <row r="20" spans="1:46" x14ac:dyDescent="0.15">
      <c r="A20" s="964"/>
      <c r="B20" s="960"/>
      <c r="C20" s="960"/>
      <c r="D20" s="960"/>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95"/>
      <c r="AL20" s="996"/>
      <c r="AM20" s="996"/>
      <c r="AN20" s="997"/>
      <c r="AO20" s="998" t="s">
        <v>495</v>
      </c>
      <c r="AP20" s="999" t="s">
        <v>496</v>
      </c>
      <c r="AQ20" s="1000" t="s">
        <v>497</v>
      </c>
      <c r="AR20" s="1001"/>
    </row>
    <row r="21" spans="1:46" s="1010" customFormat="1" x14ac:dyDescent="0.15">
      <c r="A21" s="1002"/>
      <c r="B21" s="965"/>
      <c r="C21" s="965"/>
      <c r="D21" s="965"/>
      <c r="E21" s="965"/>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1003" t="s">
        <v>498</v>
      </c>
      <c r="AL21" s="1004"/>
      <c r="AM21" s="1004"/>
      <c r="AN21" s="1005"/>
      <c r="AO21" s="1006">
        <v>16.21</v>
      </c>
      <c r="AP21" s="1007">
        <v>12.02</v>
      </c>
      <c r="AQ21" s="1008">
        <v>4.1900000000000004</v>
      </c>
      <c r="AR21" s="965"/>
      <c r="AS21" s="1009"/>
      <c r="AT21" s="1002"/>
    </row>
    <row r="22" spans="1:46" s="1010" customFormat="1" x14ac:dyDescent="0.15">
      <c r="A22" s="1002"/>
      <c r="B22" s="965"/>
      <c r="C22" s="965"/>
      <c r="D22" s="965"/>
      <c r="E22" s="965"/>
      <c r="F22" s="965"/>
      <c r="G22" s="965"/>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1003" t="s">
        <v>499</v>
      </c>
      <c r="AL22" s="1004"/>
      <c r="AM22" s="1004"/>
      <c r="AN22" s="1005"/>
      <c r="AO22" s="1011">
        <v>95.7</v>
      </c>
      <c r="AP22" s="1012">
        <v>95.8</v>
      </c>
      <c r="AQ22" s="1013">
        <v>-0.1</v>
      </c>
      <c r="AR22" s="994"/>
      <c r="AS22" s="1009"/>
      <c r="AT22" s="1002"/>
    </row>
    <row r="23" spans="1:46" s="1010" customFormat="1" x14ac:dyDescent="0.15">
      <c r="A23" s="1002"/>
      <c r="B23" s="965"/>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c r="AH23" s="965"/>
      <c r="AI23" s="965"/>
      <c r="AJ23" s="965"/>
      <c r="AK23" s="965"/>
      <c r="AL23" s="965"/>
      <c r="AM23" s="965"/>
      <c r="AN23" s="965"/>
      <c r="AO23" s="965"/>
      <c r="AP23" s="994"/>
      <c r="AQ23" s="994"/>
      <c r="AR23" s="994"/>
      <c r="AS23" s="1009"/>
      <c r="AT23" s="1002"/>
    </row>
    <row r="24" spans="1:46" s="1010" customFormat="1" x14ac:dyDescent="0.15">
      <c r="A24" s="1002"/>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94"/>
      <c r="AQ24" s="994"/>
      <c r="AR24" s="994"/>
      <c r="AS24" s="1009"/>
      <c r="AT24" s="1002"/>
    </row>
    <row r="25" spans="1:46" s="1010" customFormat="1" x14ac:dyDescent="0.15">
      <c r="A25" s="1014"/>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6"/>
      <c r="AQ25" s="1016"/>
      <c r="AR25" s="1016"/>
      <c r="AS25" s="1017"/>
      <c r="AT25" s="1002"/>
    </row>
    <row r="26" spans="1:46" s="1010" customFormat="1" x14ac:dyDescent="0.15">
      <c r="A26" s="965" t="s">
        <v>500</v>
      </c>
      <c r="B26" s="965"/>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94"/>
      <c r="AQ26" s="994"/>
      <c r="AR26" s="994"/>
      <c r="AS26" s="965"/>
      <c r="AT26" s="965"/>
    </row>
    <row r="27" spans="1:46" x14ac:dyDescent="0.15">
      <c r="A27" s="1018"/>
      <c r="AO27" s="960"/>
      <c r="AP27" s="960"/>
      <c r="AQ27" s="960"/>
      <c r="AR27" s="960"/>
      <c r="AS27" s="960"/>
      <c r="AT27" s="960"/>
    </row>
    <row r="28" spans="1:46" ht="17.25" x14ac:dyDescent="0.15">
      <c r="A28" s="961" t="s">
        <v>501</v>
      </c>
      <c r="B28" s="962"/>
      <c r="C28" s="962"/>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1019"/>
    </row>
    <row r="29" spans="1:46" x14ac:dyDescent="0.15">
      <c r="A29" s="964"/>
      <c r="B29" s="960"/>
      <c r="C29" s="960"/>
      <c r="D29" s="960"/>
      <c r="E29" s="960"/>
      <c r="F29" s="960"/>
      <c r="G29" s="960"/>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5" t="s">
        <v>502</v>
      </c>
      <c r="AL29" s="965"/>
      <c r="AM29" s="965"/>
      <c r="AN29" s="965"/>
      <c r="AO29" s="960"/>
      <c r="AP29" s="960"/>
      <c r="AQ29" s="960"/>
      <c r="AR29" s="960"/>
      <c r="AS29" s="1020"/>
    </row>
    <row r="30" spans="1:46" ht="13.5" customHeight="1" x14ac:dyDescent="0.15">
      <c r="A30" s="964"/>
      <c r="B30" s="960"/>
      <c r="C30" s="960"/>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c r="AH30" s="960"/>
      <c r="AI30" s="960"/>
      <c r="AJ30" s="960"/>
      <c r="AK30" s="967"/>
      <c r="AL30" s="968"/>
      <c r="AM30" s="968"/>
      <c r="AN30" s="969"/>
      <c r="AO30" s="970" t="s">
        <v>481</v>
      </c>
      <c r="AP30" s="971"/>
      <c r="AQ30" s="972" t="s">
        <v>482</v>
      </c>
      <c r="AR30" s="973"/>
    </row>
    <row r="31" spans="1:46" x14ac:dyDescent="0.15">
      <c r="A31" s="964"/>
      <c r="B31" s="960"/>
      <c r="C31" s="960"/>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74"/>
      <c r="AL31" s="975"/>
      <c r="AM31" s="975"/>
      <c r="AN31" s="976"/>
      <c r="AO31" s="977"/>
      <c r="AP31" s="978" t="s">
        <v>483</v>
      </c>
      <c r="AQ31" s="979" t="s">
        <v>484</v>
      </c>
      <c r="AR31" s="980" t="s">
        <v>485</v>
      </c>
    </row>
    <row r="32" spans="1:46" ht="27" customHeight="1" x14ac:dyDescent="0.15">
      <c r="A32" s="964"/>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1021" t="s">
        <v>503</v>
      </c>
      <c r="AL32" s="1022"/>
      <c r="AM32" s="1022"/>
      <c r="AN32" s="1023"/>
      <c r="AO32" s="1024">
        <v>1614860</v>
      </c>
      <c r="AP32" s="1024">
        <v>148712</v>
      </c>
      <c r="AQ32" s="1025">
        <v>79356</v>
      </c>
      <c r="AR32" s="1026">
        <v>87.4</v>
      </c>
    </row>
    <row r="33" spans="1:46" ht="13.5" customHeight="1" x14ac:dyDescent="0.15">
      <c r="A33" s="964"/>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1021" t="s">
        <v>504</v>
      </c>
      <c r="AL33" s="1022"/>
      <c r="AM33" s="1022"/>
      <c r="AN33" s="1023"/>
      <c r="AO33" s="1024" t="s">
        <v>490</v>
      </c>
      <c r="AP33" s="1024" t="s">
        <v>490</v>
      </c>
      <c r="AQ33" s="1025" t="s">
        <v>490</v>
      </c>
      <c r="AR33" s="1026" t="s">
        <v>490</v>
      </c>
    </row>
    <row r="34" spans="1:46" ht="27" customHeight="1" x14ac:dyDescent="0.15">
      <c r="A34" s="964"/>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1021" t="s">
        <v>505</v>
      </c>
      <c r="AL34" s="1022"/>
      <c r="AM34" s="1022"/>
      <c r="AN34" s="1023"/>
      <c r="AO34" s="1024" t="s">
        <v>490</v>
      </c>
      <c r="AP34" s="1024" t="s">
        <v>490</v>
      </c>
      <c r="AQ34" s="1025" t="s">
        <v>490</v>
      </c>
      <c r="AR34" s="1026" t="s">
        <v>490</v>
      </c>
    </row>
    <row r="35" spans="1:46" ht="27" customHeight="1" x14ac:dyDescent="0.15">
      <c r="A35" s="964"/>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1021" t="s">
        <v>506</v>
      </c>
      <c r="AL35" s="1022"/>
      <c r="AM35" s="1022"/>
      <c r="AN35" s="1023"/>
      <c r="AO35" s="1024">
        <v>62077</v>
      </c>
      <c r="AP35" s="1024">
        <v>5717</v>
      </c>
      <c r="AQ35" s="1025">
        <v>27499</v>
      </c>
      <c r="AR35" s="1026">
        <v>-79.2</v>
      </c>
    </row>
    <row r="36" spans="1:46" ht="27" customHeight="1" x14ac:dyDescent="0.15">
      <c r="A36" s="964"/>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1021" t="s">
        <v>507</v>
      </c>
      <c r="AL36" s="1022"/>
      <c r="AM36" s="1022"/>
      <c r="AN36" s="1023"/>
      <c r="AO36" s="1024">
        <v>22968</v>
      </c>
      <c r="AP36" s="1024">
        <v>2115</v>
      </c>
      <c r="AQ36" s="1025">
        <v>3427</v>
      </c>
      <c r="AR36" s="1026">
        <v>-38.299999999999997</v>
      </c>
    </row>
    <row r="37" spans="1:46" ht="13.5" customHeight="1" x14ac:dyDescent="0.15">
      <c r="A37" s="964"/>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1021" t="s">
        <v>508</v>
      </c>
      <c r="AL37" s="1022"/>
      <c r="AM37" s="1022"/>
      <c r="AN37" s="1023"/>
      <c r="AO37" s="1024" t="s">
        <v>490</v>
      </c>
      <c r="AP37" s="1024" t="s">
        <v>490</v>
      </c>
      <c r="AQ37" s="1025">
        <v>1232</v>
      </c>
      <c r="AR37" s="1026" t="s">
        <v>490</v>
      </c>
    </row>
    <row r="38" spans="1:46" ht="27" customHeight="1" x14ac:dyDescent="0.15">
      <c r="A38" s="964"/>
      <c r="B38" s="960"/>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0"/>
      <c r="AI38" s="960"/>
      <c r="AJ38" s="960"/>
      <c r="AK38" s="1027" t="s">
        <v>509</v>
      </c>
      <c r="AL38" s="1028"/>
      <c r="AM38" s="1028"/>
      <c r="AN38" s="1029"/>
      <c r="AO38" s="1030" t="s">
        <v>490</v>
      </c>
      <c r="AP38" s="1030" t="s">
        <v>490</v>
      </c>
      <c r="AQ38" s="1031">
        <v>22</v>
      </c>
      <c r="AR38" s="1013" t="s">
        <v>490</v>
      </c>
      <c r="AS38" s="1020"/>
    </row>
    <row r="39" spans="1:46" x14ac:dyDescent="0.15">
      <c r="A39" s="964"/>
      <c r="B39" s="960"/>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c r="AF39" s="960"/>
      <c r="AG39" s="960"/>
      <c r="AH39" s="960"/>
      <c r="AI39" s="960"/>
      <c r="AJ39" s="960"/>
      <c r="AK39" s="1027" t="s">
        <v>510</v>
      </c>
      <c r="AL39" s="1028"/>
      <c r="AM39" s="1028"/>
      <c r="AN39" s="1029"/>
      <c r="AO39" s="1024">
        <v>-17275</v>
      </c>
      <c r="AP39" s="1024">
        <v>-1591</v>
      </c>
      <c r="AQ39" s="1025">
        <v>-3656</v>
      </c>
      <c r="AR39" s="1026">
        <v>-56.5</v>
      </c>
      <c r="AS39" s="1020"/>
    </row>
    <row r="40" spans="1:46" ht="27" customHeight="1" x14ac:dyDescent="0.15">
      <c r="A40" s="964"/>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1021" t="s">
        <v>511</v>
      </c>
      <c r="AL40" s="1022"/>
      <c r="AM40" s="1022"/>
      <c r="AN40" s="1023"/>
      <c r="AO40" s="1024">
        <v>-1284253</v>
      </c>
      <c r="AP40" s="1024">
        <v>-118266</v>
      </c>
      <c r="AQ40" s="1025">
        <v>-73860</v>
      </c>
      <c r="AR40" s="1026">
        <v>60.1</v>
      </c>
      <c r="AS40" s="1020"/>
    </row>
    <row r="41" spans="1:46" x14ac:dyDescent="0.15">
      <c r="A41" s="964"/>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1032" t="s">
        <v>242</v>
      </c>
      <c r="AL41" s="1033"/>
      <c r="AM41" s="1033"/>
      <c r="AN41" s="1034"/>
      <c r="AO41" s="1024">
        <v>398377</v>
      </c>
      <c r="AP41" s="1024">
        <v>36686</v>
      </c>
      <c r="AQ41" s="1025">
        <v>34020</v>
      </c>
      <c r="AR41" s="1026">
        <v>7.8</v>
      </c>
      <c r="AS41" s="1020"/>
    </row>
    <row r="42" spans="1:46" x14ac:dyDescent="0.15">
      <c r="A42" s="964"/>
      <c r="B42" s="960"/>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1035" t="s">
        <v>512</v>
      </c>
      <c r="AL42" s="960"/>
      <c r="AM42" s="960"/>
      <c r="AN42" s="960"/>
      <c r="AO42" s="960"/>
      <c r="AP42" s="960"/>
      <c r="AQ42" s="994"/>
      <c r="AR42" s="994"/>
      <c r="AS42" s="1020"/>
    </row>
    <row r="43" spans="1:46" x14ac:dyDescent="0.15">
      <c r="A43" s="964"/>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1036"/>
      <c r="AQ43" s="994"/>
      <c r="AR43" s="960"/>
      <c r="AS43" s="1020"/>
    </row>
    <row r="44" spans="1:46" x14ac:dyDescent="0.15">
      <c r="A44" s="964"/>
      <c r="B44" s="960"/>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c r="AN44" s="960"/>
      <c r="AO44" s="960"/>
      <c r="AP44" s="960"/>
      <c r="AQ44" s="994"/>
      <c r="AR44" s="960"/>
    </row>
    <row r="45" spans="1:46" x14ac:dyDescent="0.15">
      <c r="A45" s="962"/>
      <c r="B45" s="962"/>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962"/>
      <c r="AM45" s="962"/>
      <c r="AN45" s="962"/>
      <c r="AO45" s="962"/>
      <c r="AP45" s="962"/>
      <c r="AQ45" s="1037"/>
      <c r="AR45" s="962"/>
      <c r="AS45" s="962"/>
      <c r="AT45" s="960"/>
    </row>
    <row r="46" spans="1:46" x14ac:dyDescent="0.15">
      <c r="A46" s="1038"/>
      <c r="B46" s="1038"/>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8"/>
      <c r="AR46" s="1038"/>
      <c r="AS46" s="1038"/>
      <c r="AT46" s="960"/>
    </row>
    <row r="47" spans="1:46" ht="17.25" customHeight="1" x14ac:dyDescent="0.15">
      <c r="A47" s="1039" t="s">
        <v>513</v>
      </c>
      <c r="B47" s="960"/>
      <c r="C47" s="960"/>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c r="AN47" s="960"/>
      <c r="AO47" s="960"/>
      <c r="AP47" s="960"/>
      <c r="AQ47" s="960"/>
      <c r="AR47" s="960"/>
    </row>
    <row r="48" spans="1:46" x14ac:dyDescent="0.15">
      <c r="A48" s="964"/>
      <c r="B48" s="960"/>
      <c r="C48" s="960"/>
      <c r="D48" s="960"/>
      <c r="E48" s="960"/>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960"/>
      <c r="AG48" s="960"/>
      <c r="AH48" s="960"/>
      <c r="AI48" s="960"/>
      <c r="AJ48" s="960"/>
      <c r="AK48" s="1040" t="s">
        <v>514</v>
      </c>
      <c r="AL48" s="1040"/>
      <c r="AM48" s="1040"/>
      <c r="AN48" s="1040"/>
      <c r="AO48" s="1040"/>
      <c r="AP48" s="1040"/>
      <c r="AQ48" s="1041"/>
      <c r="AR48" s="1040"/>
    </row>
    <row r="49" spans="1:44" ht="13.5" customHeight="1" x14ac:dyDescent="0.15">
      <c r="A49" s="964"/>
      <c r="B49" s="960"/>
      <c r="C49" s="960"/>
      <c r="D49" s="960"/>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1042"/>
      <c r="AL49" s="1043"/>
      <c r="AM49" s="1044" t="s">
        <v>481</v>
      </c>
      <c r="AN49" s="1045" t="s">
        <v>515</v>
      </c>
      <c r="AO49" s="1046"/>
      <c r="AP49" s="1046"/>
      <c r="AQ49" s="1046"/>
      <c r="AR49" s="1047"/>
    </row>
    <row r="50" spans="1:44" x14ac:dyDescent="0.15">
      <c r="A50" s="964"/>
      <c r="B50" s="960"/>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1048"/>
      <c r="AL50" s="1049"/>
      <c r="AM50" s="1050"/>
      <c r="AN50" s="1051" t="s">
        <v>516</v>
      </c>
      <c r="AO50" s="1052" t="s">
        <v>517</v>
      </c>
      <c r="AP50" s="1053" t="s">
        <v>518</v>
      </c>
      <c r="AQ50" s="1054" t="s">
        <v>519</v>
      </c>
      <c r="AR50" s="1055" t="s">
        <v>520</v>
      </c>
    </row>
    <row r="51" spans="1:44" x14ac:dyDescent="0.15">
      <c r="A51" s="964"/>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c r="AD51" s="960"/>
      <c r="AE51" s="960"/>
      <c r="AF51" s="960"/>
      <c r="AG51" s="960"/>
      <c r="AH51" s="960"/>
      <c r="AI51" s="960"/>
      <c r="AJ51" s="960"/>
      <c r="AK51" s="1042" t="s">
        <v>521</v>
      </c>
      <c r="AL51" s="1043"/>
      <c r="AM51" s="1056">
        <v>3870165</v>
      </c>
      <c r="AN51" s="1057">
        <v>333175</v>
      </c>
      <c r="AO51" s="1058">
        <v>110.6</v>
      </c>
      <c r="AP51" s="1059">
        <v>107537</v>
      </c>
      <c r="AQ51" s="1060">
        <v>14.7</v>
      </c>
      <c r="AR51" s="1061">
        <v>95.9</v>
      </c>
    </row>
    <row r="52" spans="1:44" x14ac:dyDescent="0.15">
      <c r="A52" s="964"/>
      <c r="B52" s="960"/>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960"/>
      <c r="AB52" s="960"/>
      <c r="AC52" s="960"/>
      <c r="AD52" s="960"/>
      <c r="AE52" s="960"/>
      <c r="AF52" s="960"/>
      <c r="AG52" s="960"/>
      <c r="AH52" s="960"/>
      <c r="AI52" s="960"/>
      <c r="AJ52" s="960"/>
      <c r="AK52" s="1062"/>
      <c r="AL52" s="1063" t="s">
        <v>522</v>
      </c>
      <c r="AM52" s="1064">
        <v>2458836</v>
      </c>
      <c r="AN52" s="1065">
        <v>211677</v>
      </c>
      <c r="AO52" s="1066">
        <v>123</v>
      </c>
      <c r="AP52" s="1067">
        <v>57923</v>
      </c>
      <c r="AQ52" s="1068">
        <v>25.1</v>
      </c>
      <c r="AR52" s="1069">
        <v>97.9</v>
      </c>
    </row>
    <row r="53" spans="1:44" x14ac:dyDescent="0.15">
      <c r="A53" s="964"/>
      <c r="B53" s="960"/>
      <c r="C53" s="960"/>
      <c r="D53" s="960"/>
      <c r="E53" s="960"/>
      <c r="F53" s="960"/>
      <c r="G53" s="960"/>
      <c r="H53" s="960"/>
      <c r="I53" s="960"/>
      <c r="J53" s="960"/>
      <c r="K53" s="960"/>
      <c r="L53" s="960"/>
      <c r="M53" s="960"/>
      <c r="N53" s="960"/>
      <c r="O53" s="960"/>
      <c r="P53" s="960"/>
      <c r="Q53" s="960"/>
      <c r="R53" s="960"/>
      <c r="S53" s="960"/>
      <c r="T53" s="960"/>
      <c r="U53" s="960"/>
      <c r="V53" s="960"/>
      <c r="W53" s="960"/>
      <c r="X53" s="960"/>
      <c r="Y53" s="960"/>
      <c r="Z53" s="960"/>
      <c r="AA53" s="960"/>
      <c r="AB53" s="960"/>
      <c r="AC53" s="960"/>
      <c r="AD53" s="960"/>
      <c r="AE53" s="960"/>
      <c r="AF53" s="960"/>
      <c r="AG53" s="960"/>
      <c r="AH53" s="960"/>
      <c r="AI53" s="960"/>
      <c r="AJ53" s="960"/>
      <c r="AK53" s="1042" t="s">
        <v>523</v>
      </c>
      <c r="AL53" s="1043"/>
      <c r="AM53" s="1056">
        <v>4032429</v>
      </c>
      <c r="AN53" s="1057">
        <v>354032</v>
      </c>
      <c r="AO53" s="1058">
        <v>6.3</v>
      </c>
      <c r="AP53" s="1059">
        <v>113913</v>
      </c>
      <c r="AQ53" s="1060">
        <v>5.9</v>
      </c>
      <c r="AR53" s="1061">
        <v>0.4</v>
      </c>
    </row>
    <row r="54" spans="1:44" x14ac:dyDescent="0.15">
      <c r="A54" s="964"/>
      <c r="B54" s="960"/>
      <c r="C54" s="960"/>
      <c r="D54" s="960"/>
      <c r="E54" s="960"/>
      <c r="F54" s="960"/>
      <c r="G54" s="960"/>
      <c r="H54" s="960"/>
      <c r="I54" s="960"/>
      <c r="J54" s="960"/>
      <c r="K54" s="960"/>
      <c r="L54" s="960"/>
      <c r="M54" s="960"/>
      <c r="N54" s="960"/>
      <c r="O54" s="960"/>
      <c r="P54" s="960"/>
      <c r="Q54" s="960"/>
      <c r="R54" s="960"/>
      <c r="S54" s="960"/>
      <c r="T54" s="960"/>
      <c r="U54" s="960"/>
      <c r="V54" s="960"/>
      <c r="W54" s="960"/>
      <c r="X54" s="960"/>
      <c r="Y54" s="960"/>
      <c r="Z54" s="960"/>
      <c r="AA54" s="960"/>
      <c r="AB54" s="960"/>
      <c r="AC54" s="960"/>
      <c r="AD54" s="960"/>
      <c r="AE54" s="960"/>
      <c r="AF54" s="960"/>
      <c r="AG54" s="960"/>
      <c r="AH54" s="960"/>
      <c r="AI54" s="960"/>
      <c r="AJ54" s="960"/>
      <c r="AK54" s="1062"/>
      <c r="AL54" s="1063" t="s">
        <v>522</v>
      </c>
      <c r="AM54" s="1064">
        <v>2554097</v>
      </c>
      <c r="AN54" s="1065">
        <v>224240</v>
      </c>
      <c r="AO54" s="1066">
        <v>5.9</v>
      </c>
      <c r="AP54" s="1067">
        <v>53160</v>
      </c>
      <c r="AQ54" s="1068">
        <v>-8.1999999999999993</v>
      </c>
      <c r="AR54" s="1069">
        <v>14.1</v>
      </c>
    </row>
    <row r="55" spans="1:44" x14ac:dyDescent="0.15">
      <c r="A55" s="964"/>
      <c r="B55" s="960"/>
      <c r="C55" s="960"/>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1042" t="s">
        <v>524</v>
      </c>
      <c r="AL55" s="1043"/>
      <c r="AM55" s="1056">
        <v>1667851</v>
      </c>
      <c r="AN55" s="1057">
        <v>148227</v>
      </c>
      <c r="AO55" s="1058">
        <v>-58.1</v>
      </c>
      <c r="AP55" s="1059">
        <v>115050</v>
      </c>
      <c r="AQ55" s="1060">
        <v>1</v>
      </c>
      <c r="AR55" s="1061">
        <v>-59.1</v>
      </c>
    </row>
    <row r="56" spans="1:44" x14ac:dyDescent="0.15">
      <c r="A56" s="964"/>
      <c r="B56" s="960"/>
      <c r="C56" s="960"/>
      <c r="D56" s="960"/>
      <c r="E56" s="960"/>
      <c r="F56" s="960"/>
      <c r="G56" s="960"/>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1062"/>
      <c r="AL56" s="1063" t="s">
        <v>522</v>
      </c>
      <c r="AM56" s="1064">
        <v>700720</v>
      </c>
      <c r="AN56" s="1065">
        <v>62275</v>
      </c>
      <c r="AO56" s="1066">
        <v>-72.2</v>
      </c>
      <c r="AP56" s="1067">
        <v>53792</v>
      </c>
      <c r="AQ56" s="1068">
        <v>1.2</v>
      </c>
      <c r="AR56" s="1069">
        <v>-73.400000000000006</v>
      </c>
    </row>
    <row r="57" spans="1:44" x14ac:dyDescent="0.15">
      <c r="A57" s="964"/>
      <c r="B57" s="960"/>
      <c r="C57" s="960"/>
      <c r="D57" s="960"/>
      <c r="E57" s="960"/>
      <c r="F57" s="960"/>
      <c r="G57" s="960"/>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1042" t="s">
        <v>525</v>
      </c>
      <c r="AL57" s="1043"/>
      <c r="AM57" s="1056">
        <v>1591415</v>
      </c>
      <c r="AN57" s="1057">
        <v>143915</v>
      </c>
      <c r="AO57" s="1058">
        <v>-2.9</v>
      </c>
      <c r="AP57" s="1059">
        <v>118252</v>
      </c>
      <c r="AQ57" s="1060">
        <v>2.8</v>
      </c>
      <c r="AR57" s="1061">
        <v>-5.7</v>
      </c>
    </row>
    <row r="58" spans="1:44" x14ac:dyDescent="0.15">
      <c r="A58" s="964"/>
      <c r="B58" s="960"/>
      <c r="C58" s="960"/>
      <c r="D58" s="960"/>
      <c r="E58" s="960"/>
      <c r="F58" s="960"/>
      <c r="G58" s="960"/>
      <c r="H58" s="960"/>
      <c r="I58" s="960"/>
      <c r="J58" s="960"/>
      <c r="K58" s="960"/>
      <c r="L58" s="960"/>
      <c r="M58" s="960"/>
      <c r="N58" s="960"/>
      <c r="O58" s="960"/>
      <c r="P58" s="960"/>
      <c r="Q58" s="960"/>
      <c r="R58" s="960"/>
      <c r="S58" s="960"/>
      <c r="T58" s="960"/>
      <c r="U58" s="960"/>
      <c r="V58" s="960"/>
      <c r="W58" s="960"/>
      <c r="X58" s="960"/>
      <c r="Y58" s="960"/>
      <c r="Z58" s="960"/>
      <c r="AA58" s="960"/>
      <c r="AB58" s="960"/>
      <c r="AC58" s="960"/>
      <c r="AD58" s="960"/>
      <c r="AE58" s="960"/>
      <c r="AF58" s="960"/>
      <c r="AG58" s="960"/>
      <c r="AH58" s="960"/>
      <c r="AI58" s="960"/>
      <c r="AJ58" s="960"/>
      <c r="AK58" s="1062"/>
      <c r="AL58" s="1063" t="s">
        <v>522</v>
      </c>
      <c r="AM58" s="1064">
        <v>555682</v>
      </c>
      <c r="AN58" s="1065">
        <v>50252</v>
      </c>
      <c r="AO58" s="1066">
        <v>-19.3</v>
      </c>
      <c r="AP58" s="1067">
        <v>49994</v>
      </c>
      <c r="AQ58" s="1068">
        <v>-7.1</v>
      </c>
      <c r="AR58" s="1069">
        <v>-12.2</v>
      </c>
    </row>
    <row r="59" spans="1:44" x14ac:dyDescent="0.15">
      <c r="A59" s="964"/>
      <c r="B59" s="960"/>
      <c r="C59" s="960"/>
      <c r="D59" s="960"/>
      <c r="E59" s="960"/>
      <c r="F59" s="960"/>
      <c r="G59" s="960"/>
      <c r="H59" s="960"/>
      <c r="I59" s="960"/>
      <c r="J59" s="960"/>
      <c r="K59" s="960"/>
      <c r="L59" s="960"/>
      <c r="M59" s="960"/>
      <c r="N59" s="960"/>
      <c r="O59" s="960"/>
      <c r="P59" s="960"/>
      <c r="Q59" s="960"/>
      <c r="R59" s="960"/>
      <c r="S59" s="960"/>
      <c r="T59" s="960"/>
      <c r="U59" s="960"/>
      <c r="V59" s="960"/>
      <c r="W59" s="960"/>
      <c r="X59" s="960"/>
      <c r="Y59" s="960"/>
      <c r="Z59" s="960"/>
      <c r="AA59" s="960"/>
      <c r="AB59" s="960"/>
      <c r="AC59" s="960"/>
      <c r="AD59" s="960"/>
      <c r="AE59" s="960"/>
      <c r="AF59" s="960"/>
      <c r="AG59" s="960"/>
      <c r="AH59" s="960"/>
      <c r="AI59" s="960"/>
      <c r="AJ59" s="960"/>
      <c r="AK59" s="1042" t="s">
        <v>526</v>
      </c>
      <c r="AL59" s="1043"/>
      <c r="AM59" s="1056">
        <v>1560398</v>
      </c>
      <c r="AN59" s="1057">
        <v>143696</v>
      </c>
      <c r="AO59" s="1058">
        <v>-0.2</v>
      </c>
      <c r="AP59" s="1059">
        <v>120302</v>
      </c>
      <c r="AQ59" s="1060">
        <v>1.7</v>
      </c>
      <c r="AR59" s="1061">
        <v>-1.9</v>
      </c>
    </row>
    <row r="60" spans="1:44" x14ac:dyDescent="0.15">
      <c r="A60" s="964"/>
      <c r="B60" s="960"/>
      <c r="C60" s="960"/>
      <c r="D60" s="960"/>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c r="AE60" s="960"/>
      <c r="AF60" s="960"/>
      <c r="AG60" s="960"/>
      <c r="AH60" s="960"/>
      <c r="AI60" s="960"/>
      <c r="AJ60" s="960"/>
      <c r="AK60" s="1062"/>
      <c r="AL60" s="1063" t="s">
        <v>522</v>
      </c>
      <c r="AM60" s="1064">
        <v>403709</v>
      </c>
      <c r="AN60" s="1065">
        <v>37177</v>
      </c>
      <c r="AO60" s="1066">
        <v>-26</v>
      </c>
      <c r="AP60" s="1067">
        <v>59328</v>
      </c>
      <c r="AQ60" s="1068">
        <v>18.7</v>
      </c>
      <c r="AR60" s="1069">
        <v>-44.7</v>
      </c>
    </row>
    <row r="61" spans="1:44" x14ac:dyDescent="0.15">
      <c r="A61" s="964"/>
      <c r="B61" s="960"/>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c r="AG61" s="960"/>
      <c r="AH61" s="960"/>
      <c r="AI61" s="960"/>
      <c r="AJ61" s="960"/>
      <c r="AK61" s="1042" t="s">
        <v>527</v>
      </c>
      <c r="AL61" s="1070"/>
      <c r="AM61" s="1071">
        <v>2544452</v>
      </c>
      <c r="AN61" s="1072">
        <v>224609</v>
      </c>
      <c r="AO61" s="1073">
        <v>11.1</v>
      </c>
      <c r="AP61" s="1074">
        <v>115011</v>
      </c>
      <c r="AQ61" s="1075">
        <v>5.2</v>
      </c>
      <c r="AR61" s="1061">
        <v>5.9</v>
      </c>
    </row>
    <row r="62" spans="1:44" x14ac:dyDescent="0.15">
      <c r="A62" s="964"/>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960"/>
      <c r="AI62" s="960"/>
      <c r="AJ62" s="960"/>
      <c r="AK62" s="1062"/>
      <c r="AL62" s="1063" t="s">
        <v>522</v>
      </c>
      <c r="AM62" s="1064">
        <v>1334609</v>
      </c>
      <c r="AN62" s="1065">
        <v>117124</v>
      </c>
      <c r="AO62" s="1066">
        <v>2.2999999999999998</v>
      </c>
      <c r="AP62" s="1067">
        <v>54839</v>
      </c>
      <c r="AQ62" s="1068">
        <v>5.9</v>
      </c>
      <c r="AR62" s="1069">
        <v>-3.6</v>
      </c>
    </row>
    <row r="63" spans="1:44" x14ac:dyDescent="0.15">
      <c r="A63" s="964"/>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row>
    <row r="64" spans="1:44" x14ac:dyDescent="0.15">
      <c r="A64" s="964"/>
      <c r="B64" s="960"/>
      <c r="C64" s="960"/>
      <c r="D64" s="960"/>
      <c r="E64" s="960"/>
      <c r="F64" s="960"/>
      <c r="G64" s="960"/>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row>
    <row r="65" spans="1:46" x14ac:dyDescent="0.15">
      <c r="A65" s="964"/>
      <c r="B65" s="960"/>
      <c r="C65" s="960"/>
      <c r="D65" s="960"/>
      <c r="E65" s="960"/>
      <c r="F65" s="960"/>
      <c r="G65" s="960"/>
      <c r="H65" s="960"/>
      <c r="I65" s="960"/>
      <c r="J65" s="960"/>
      <c r="K65" s="960"/>
      <c r="L65" s="960"/>
      <c r="M65" s="960"/>
      <c r="N65" s="960"/>
      <c r="O65" s="960"/>
      <c r="P65" s="960"/>
      <c r="Q65" s="960"/>
      <c r="R65" s="960"/>
      <c r="S65" s="960"/>
      <c r="T65" s="960"/>
      <c r="U65" s="960"/>
      <c r="V65" s="960"/>
      <c r="W65" s="960"/>
      <c r="X65" s="960"/>
      <c r="Y65" s="960"/>
      <c r="Z65" s="960"/>
      <c r="AA65" s="960"/>
      <c r="AB65" s="960"/>
      <c r="AC65" s="960"/>
      <c r="AD65" s="960"/>
      <c r="AE65" s="960"/>
      <c r="AF65" s="960"/>
      <c r="AG65" s="960"/>
      <c r="AH65" s="960"/>
      <c r="AI65" s="960"/>
      <c r="AJ65" s="960"/>
      <c r="AK65" s="960"/>
      <c r="AL65" s="960"/>
      <c r="AM65" s="960"/>
      <c r="AN65" s="960"/>
      <c r="AO65" s="960"/>
      <c r="AP65" s="960"/>
      <c r="AQ65" s="960"/>
      <c r="AR65" s="960"/>
    </row>
    <row r="66" spans="1:46" x14ac:dyDescent="0.15">
      <c r="A66" s="1076"/>
      <c r="B66" s="1038"/>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038"/>
      <c r="AM66" s="1038"/>
      <c r="AN66" s="1038"/>
      <c r="AO66" s="1038"/>
      <c r="AP66" s="1038"/>
      <c r="AQ66" s="1038"/>
      <c r="AR66" s="1038"/>
      <c r="AS66" s="1077"/>
    </row>
    <row r="67" spans="1:46" ht="13.5" hidden="1" customHeight="1" x14ac:dyDescent="0.15">
      <c r="AK67" s="960"/>
      <c r="AL67" s="960"/>
      <c r="AM67" s="960"/>
      <c r="AN67" s="960"/>
      <c r="AO67" s="960"/>
      <c r="AP67" s="960"/>
      <c r="AQ67" s="960"/>
      <c r="AR67" s="960"/>
      <c r="AS67" s="960"/>
      <c r="AT67" s="960"/>
    </row>
    <row r="68" spans="1:46" ht="13.5" hidden="1" customHeight="1" x14ac:dyDescent="0.15">
      <c r="AK68" s="960"/>
      <c r="AL68" s="960"/>
      <c r="AM68" s="960"/>
      <c r="AN68" s="960"/>
      <c r="AO68" s="960"/>
      <c r="AP68" s="960"/>
      <c r="AQ68" s="960"/>
      <c r="AR68" s="960"/>
    </row>
    <row r="69" spans="1:46" ht="13.5" hidden="1" customHeight="1" x14ac:dyDescent="0.15">
      <c r="AK69" s="960"/>
      <c r="AL69" s="960"/>
      <c r="AM69" s="960"/>
      <c r="AN69" s="960"/>
      <c r="AO69" s="960"/>
      <c r="AP69" s="960"/>
      <c r="AQ69" s="960"/>
      <c r="AR69" s="960"/>
    </row>
    <row r="70" spans="1:46" hidden="1" x14ac:dyDescent="0.15">
      <c r="AK70" s="960"/>
      <c r="AL70" s="960"/>
      <c r="AM70" s="960"/>
      <c r="AN70" s="960"/>
      <c r="AO70" s="960"/>
      <c r="AP70" s="960"/>
      <c r="AQ70" s="960"/>
      <c r="AR70" s="960"/>
    </row>
    <row r="71" spans="1:46" hidden="1" x14ac:dyDescent="0.15">
      <c r="AK71" s="960"/>
      <c r="AL71" s="960"/>
      <c r="AM71" s="960"/>
      <c r="AN71" s="960"/>
      <c r="AO71" s="960"/>
      <c r="AP71" s="960"/>
      <c r="AQ71" s="960"/>
      <c r="AR71" s="960"/>
    </row>
    <row r="72" spans="1:46" hidden="1" x14ac:dyDescent="0.15">
      <c r="AK72" s="960"/>
      <c r="AL72" s="960"/>
      <c r="AM72" s="960"/>
      <c r="AN72" s="960"/>
      <c r="AO72" s="960"/>
      <c r="AP72" s="960"/>
      <c r="AQ72" s="960"/>
      <c r="AR72" s="960"/>
    </row>
    <row r="73" spans="1:46" hidden="1" x14ac:dyDescent="0.15">
      <c r="AK73" s="960"/>
      <c r="AL73" s="960"/>
      <c r="AM73" s="960"/>
      <c r="AN73" s="960"/>
      <c r="AO73" s="960"/>
      <c r="AP73" s="960"/>
      <c r="AQ73" s="960"/>
      <c r="AR73" s="960"/>
    </row>
  </sheetData>
  <sheetProtection algorithmName="SHA-512" hashValue="FbZbfd1w+fSdpeLtnU8KZ91CaleIju859eQs0bwf5FuCDyk/YjnL9e0FLwGTyWCJ7Y0tfx3tsgrID8WNAXFJwg==" saltValue="MX1NuI9hD++Nj54eUTn44g=="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election activeCell="CW7" sqref="CW7:DA7"/>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528</v>
      </c>
    </row>
    <row r="120" spans="125:125" ht="13.5" hidden="1" customHeight="1" x14ac:dyDescent="0.15"/>
    <row r="121" spans="125:125" ht="13.5" hidden="1" customHeight="1" x14ac:dyDescent="0.15">
      <c r="DU121" s="6"/>
    </row>
  </sheetData>
  <sheetProtection algorithmName="SHA-512" hashValue="RY5Fue5nhRVixn7GGssoI2IciltzFaxdtiwgq2BrMSEXgCByM19l1Cl3H4MC8M7Kwk5CuwmTKFFpA47U3V5GRw==" saltValue="/3R4e1ccnuWm44AJou5i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CW7" sqref="CW7:DA7"/>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477</v>
      </c>
    </row>
  </sheetData>
  <sheetProtection algorithmName="SHA-512" hashValue="MKHIeZdHOQ91t9/A0f2JTcBWil2ZkMM62aur5Ae+qtFxbZJPKjxfgaT+kIj1UZt+HM66SdEZTniEANSf0psHZA==" saltValue="NEo7iW+eBFe2umUXTrsy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34" zoomScaleSheetLayoutView="100" workbookViewId="0">
      <selection activeCell="CW7" sqref="CW7:DA7"/>
    </sheetView>
  </sheetViews>
  <sheetFormatPr defaultColWidth="0" defaultRowHeight="13.5" customHeight="1" zeroHeight="1" x14ac:dyDescent="0.15"/>
  <cols>
    <col min="1" max="1" width="8.25" style="1078" customWidth="1"/>
    <col min="2" max="16" width="14.625" style="1078" customWidth="1"/>
    <col min="17" max="16384" width="0" style="107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9"/>
      <c r="C45" s="1079"/>
      <c r="D45" s="1079"/>
      <c r="E45" s="1079"/>
      <c r="F45" s="1079"/>
      <c r="G45" s="1079"/>
      <c r="H45" s="1079"/>
      <c r="I45" s="1079"/>
      <c r="J45" s="1080" t="s">
        <v>529</v>
      </c>
    </row>
    <row r="46" spans="2:10" ht="29.25" customHeight="1" thickBot="1" x14ac:dyDescent="0.25">
      <c r="B46" s="1081" t="s">
        <v>26</v>
      </c>
      <c r="C46" s="1082"/>
      <c r="D46" s="1082"/>
      <c r="E46" s="1083" t="s">
        <v>530</v>
      </c>
      <c r="F46" s="1084" t="s">
        <v>4</v>
      </c>
      <c r="G46" s="1085" t="s">
        <v>5</v>
      </c>
      <c r="H46" s="1085" t="s">
        <v>6</v>
      </c>
      <c r="I46" s="1085" t="s">
        <v>7</v>
      </c>
      <c r="J46" s="1086" t="s">
        <v>8</v>
      </c>
    </row>
    <row r="47" spans="2:10" ht="57.75" customHeight="1" x14ac:dyDescent="0.15">
      <c r="B47" s="1087"/>
      <c r="C47" s="1088" t="s">
        <v>531</v>
      </c>
      <c r="D47" s="1088"/>
      <c r="E47" s="1089"/>
      <c r="F47" s="1090">
        <v>25.34</v>
      </c>
      <c r="G47" s="1091">
        <v>16.7</v>
      </c>
      <c r="H47" s="1091">
        <v>16.96</v>
      </c>
      <c r="I47" s="1091">
        <v>17.34</v>
      </c>
      <c r="J47" s="1092">
        <v>18.920000000000002</v>
      </c>
    </row>
    <row r="48" spans="2:10" ht="57.75" customHeight="1" x14ac:dyDescent="0.15">
      <c r="B48" s="1093"/>
      <c r="C48" s="1094" t="s">
        <v>532</v>
      </c>
      <c r="D48" s="1094"/>
      <c r="E48" s="1095"/>
      <c r="F48" s="1096">
        <v>2.8</v>
      </c>
      <c r="G48" s="1097">
        <v>2.2200000000000002</v>
      </c>
      <c r="H48" s="1097">
        <v>0.89</v>
      </c>
      <c r="I48" s="1097">
        <v>3.58</v>
      </c>
      <c r="J48" s="1098">
        <v>4.7300000000000004</v>
      </c>
    </row>
    <row r="49" spans="2:10" ht="57.75" customHeight="1" thickBot="1" x14ac:dyDescent="0.2">
      <c r="B49" s="1099"/>
      <c r="C49" s="1100" t="s">
        <v>533</v>
      </c>
      <c r="D49" s="1100"/>
      <c r="E49" s="1101"/>
      <c r="F49" s="1102" t="s">
        <v>534</v>
      </c>
      <c r="G49" s="1103">
        <v>9.9</v>
      </c>
      <c r="H49" s="1103" t="s">
        <v>535</v>
      </c>
      <c r="I49" s="1103">
        <v>2.73</v>
      </c>
      <c r="J49" s="1104">
        <v>1.42</v>
      </c>
    </row>
    <row r="50" spans="2:10" ht="13.5" customHeight="1" x14ac:dyDescent="0.15"/>
  </sheetData>
  <sheetProtection algorithmName="SHA-512" hashValue="HkCum6OxxCbOCY1ZZgbCIUDR/87K7ForGffbWB+9ypsIAMPbl1TDiKOx8JPGP0mNXw0CgYercngit3ip/5/+3A==" saltValue="SwUCXSjb52b9/HbPvbgN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筒井 大貴</cp:lastModifiedBy>
  <cp:lastPrinted>2022-09-16T05:00:25Z</cp:lastPrinted>
  <dcterms:created xsi:type="dcterms:W3CDTF">2022-07-27T05:34:16Z</dcterms:created>
  <dcterms:modified xsi:type="dcterms:W3CDTF">2022-09-16T05:47:06Z</dcterms:modified>
  <cp:category/>
</cp:coreProperties>
</file>